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beaudoina_umsystem_edu/Documents/Templates_Forms_School_MU/"/>
    </mc:Choice>
  </mc:AlternateContent>
  <xr:revisionPtr revIDLastSave="900" documentId="11_3EDB9290AAB1CDD03775C272697E88060DFBFB3E" xr6:coauthVersionLast="47" xr6:coauthVersionMax="47" xr10:uidLastSave="{FE954B1C-9C22-4DAC-AC23-C25A98909D6B}"/>
  <bookViews>
    <workbookView xWindow="16875" yWindow="2340" windowWidth="33465" windowHeight="16605" xr2:uid="{00000000-000D-0000-FFFF-FFFF00000000}"/>
  </bookViews>
  <sheets>
    <sheet name="Proposal Budget" sheetId="1" r:id="rId1"/>
    <sheet name="Travel Budget" sheetId="3" r:id="rId2"/>
  </sheets>
  <definedNames>
    <definedName name="_xlnm.Print_Area" localSheetId="0">'Proposal Budget'!$A$1:$M$78</definedName>
    <definedName name="_xlnm.Print_Area" localSheetId="1">'Travel Budget'!$B$1:$C$15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F16" i="3"/>
  <c r="E16" i="3"/>
  <c r="D16" i="3"/>
  <c r="C16" i="3"/>
  <c r="H15" i="3"/>
  <c r="F15" i="3"/>
  <c r="E15" i="3"/>
  <c r="D15" i="3"/>
  <c r="I15" i="3" s="1"/>
  <c r="J15" i="3" s="1"/>
  <c r="C15" i="3"/>
  <c r="H14" i="3"/>
  <c r="F14" i="3"/>
  <c r="E14" i="3"/>
  <c r="D14" i="3"/>
  <c r="I14" i="3" s="1"/>
  <c r="J14" i="3" s="1"/>
  <c r="C14" i="3"/>
  <c r="H13" i="3"/>
  <c r="F13" i="3"/>
  <c r="E13" i="3"/>
  <c r="D13" i="3"/>
  <c r="C13" i="3"/>
  <c r="H12" i="3"/>
  <c r="F12" i="3"/>
  <c r="E12" i="3"/>
  <c r="D12" i="3"/>
  <c r="C12" i="3"/>
  <c r="H8" i="3"/>
  <c r="G16" i="3" s="1"/>
  <c r="H7" i="3"/>
  <c r="G15" i="3" s="1"/>
  <c r="H6" i="3"/>
  <c r="G14" i="3" s="1"/>
  <c r="H5" i="3"/>
  <c r="G13" i="3" s="1"/>
  <c r="H4" i="3"/>
  <c r="G12" i="3" s="1"/>
  <c r="I12" i="3" l="1"/>
  <c r="J12" i="3" s="1"/>
  <c r="I16" i="3"/>
  <c r="J16" i="3" s="1"/>
  <c r="I13" i="3"/>
  <c r="J13" i="3" s="1"/>
  <c r="F45" i="1"/>
  <c r="F44" i="1"/>
  <c r="G44" i="1" l="1"/>
  <c r="H44" i="1" s="1"/>
  <c r="I44" i="1" s="1"/>
  <c r="J44" i="1" s="1"/>
  <c r="G45" i="1"/>
  <c r="F37" i="1"/>
  <c r="G37" i="1" s="1"/>
  <c r="H37" i="1" s="1"/>
  <c r="I37" i="1" s="1"/>
  <c r="J37" i="1" s="1"/>
  <c r="F35" i="1"/>
  <c r="G35" i="1" s="1"/>
  <c r="H35" i="1" s="1"/>
  <c r="I35" i="1" s="1"/>
  <c r="J35" i="1" s="1"/>
  <c r="F33" i="1"/>
  <c r="G33" i="1" s="1"/>
  <c r="F31" i="1"/>
  <c r="F26" i="1"/>
  <c r="G26" i="1" s="1"/>
  <c r="H26" i="1" s="1"/>
  <c r="I26" i="1" s="1"/>
  <c r="J26" i="1" s="1"/>
  <c r="F24" i="1"/>
  <c r="F27" i="1" s="1"/>
  <c r="F43" i="1" s="1"/>
  <c r="D19" i="1"/>
  <c r="D18" i="1"/>
  <c r="D17" i="1"/>
  <c r="D16" i="1"/>
  <c r="E13" i="1"/>
  <c r="D12" i="1"/>
  <c r="D11" i="1"/>
  <c r="D10" i="1"/>
  <c r="D9" i="1"/>
  <c r="D8" i="1"/>
  <c r="D7" i="1"/>
  <c r="D6" i="1"/>
  <c r="D5" i="1"/>
  <c r="G78" i="1"/>
  <c r="F16" i="1" l="1"/>
  <c r="G16" i="1" s="1"/>
  <c r="F17" i="1"/>
  <c r="G17" i="1" s="1"/>
  <c r="H17" i="1" s="1"/>
  <c r="I17" i="1" s="1"/>
  <c r="J17" i="1" s="1"/>
  <c r="F18" i="1"/>
  <c r="F19" i="1"/>
  <c r="F5" i="1"/>
  <c r="G5" i="1" s="1"/>
  <c r="F6" i="1"/>
  <c r="G6" i="1" s="1"/>
  <c r="F7" i="1"/>
  <c r="F8" i="1"/>
  <c r="G8" i="1" s="1"/>
  <c r="F9" i="1"/>
  <c r="G9" i="1" s="1"/>
  <c r="H9" i="1" s="1"/>
  <c r="I9" i="1" s="1"/>
  <c r="J9" i="1" s="1"/>
  <c r="F10" i="1"/>
  <c r="G10" i="1" s="1"/>
  <c r="F11" i="1"/>
  <c r="F12" i="1"/>
  <c r="G12" i="1" s="1"/>
  <c r="H12" i="1" s="1"/>
  <c r="I12" i="1" s="1"/>
  <c r="J12" i="1" s="1"/>
  <c r="H45" i="1"/>
  <c r="I45" i="1" s="1"/>
  <c r="J45" i="1" s="1"/>
  <c r="K26" i="1"/>
  <c r="G31" i="1"/>
  <c r="H31" i="1" s="1"/>
  <c r="I31" i="1" s="1"/>
  <c r="J31" i="1" s="1"/>
  <c r="G11" i="1"/>
  <c r="H11" i="1" s="1"/>
  <c r="I11" i="1" s="1"/>
  <c r="J11" i="1" s="1"/>
  <c r="H33" i="1"/>
  <c r="I33" i="1" s="1"/>
  <c r="J33" i="1" s="1"/>
  <c r="G19" i="1"/>
  <c r="H19" i="1" s="1"/>
  <c r="I19" i="1" s="1"/>
  <c r="J19" i="1" s="1"/>
  <c r="G7" i="1"/>
  <c r="H7" i="1" s="1"/>
  <c r="I7" i="1" s="1"/>
  <c r="J7" i="1" s="1"/>
  <c r="G18" i="1"/>
  <c r="H18" i="1" s="1"/>
  <c r="I18" i="1" s="1"/>
  <c r="J18" i="1" s="1"/>
  <c r="K37" i="1"/>
  <c r="G24" i="1"/>
  <c r="K35" i="1"/>
  <c r="K44" i="1"/>
  <c r="F38" i="1"/>
  <c r="H78" i="1"/>
  <c r="F20" i="1" l="1"/>
  <c r="F13" i="1"/>
  <c r="K33" i="1"/>
  <c r="H6" i="1"/>
  <c r="I6" i="1" s="1"/>
  <c r="J6" i="1" s="1"/>
  <c r="K6" i="1"/>
  <c r="H8" i="1"/>
  <c r="I8" i="1" s="1"/>
  <c r="J8" i="1" s="1"/>
  <c r="H10" i="1"/>
  <c r="I10" i="1" s="1"/>
  <c r="J10" i="1" s="1"/>
  <c r="K45" i="1"/>
  <c r="K19" i="1"/>
  <c r="K17" i="1"/>
  <c r="K12" i="1"/>
  <c r="K9" i="1"/>
  <c r="K18" i="1"/>
  <c r="K31" i="1"/>
  <c r="G27" i="1"/>
  <c r="G43" i="1" s="1"/>
  <c r="H24" i="1"/>
  <c r="K7" i="1"/>
  <c r="K11" i="1"/>
  <c r="G20" i="1"/>
  <c r="H16" i="1"/>
  <c r="G13" i="1"/>
  <c r="H5" i="1"/>
  <c r="G38" i="1"/>
  <c r="F40" i="1"/>
  <c r="I78" i="1"/>
  <c r="F42" i="1" l="1"/>
  <c r="K8" i="1"/>
  <c r="K10" i="1"/>
  <c r="H27" i="1"/>
  <c r="H43" i="1" s="1"/>
  <c r="I24" i="1"/>
  <c r="I5" i="1"/>
  <c r="H13" i="1"/>
  <c r="I16" i="1"/>
  <c r="H20" i="1"/>
  <c r="H38" i="1"/>
  <c r="G40" i="1"/>
  <c r="G42" i="1"/>
  <c r="J78" i="1"/>
  <c r="J16" i="1" l="1"/>
  <c r="J20" i="1" s="1"/>
  <c r="I20" i="1"/>
  <c r="J5" i="1"/>
  <c r="J13" i="1" s="1"/>
  <c r="I13" i="1"/>
  <c r="K5" i="1"/>
  <c r="K13" i="1" s="1"/>
  <c r="I27" i="1"/>
  <c r="I43" i="1" s="1"/>
  <c r="J24" i="1"/>
  <c r="H42" i="1"/>
  <c r="H40" i="1"/>
  <c r="I38" i="1"/>
  <c r="K16" i="1" l="1"/>
  <c r="K20" i="1" s="1"/>
  <c r="J27" i="1"/>
  <c r="J43" i="1" s="1"/>
  <c r="K43" i="1" s="1"/>
  <c r="K24" i="1"/>
  <c r="K27" i="1" s="1"/>
  <c r="J42" i="1"/>
  <c r="I42" i="1"/>
  <c r="K42" i="1" s="1"/>
  <c r="I40" i="1"/>
  <c r="J38" i="1"/>
  <c r="K38" i="1"/>
  <c r="J40" i="1" l="1"/>
  <c r="K40" i="1"/>
  <c r="K73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50" i="1" l="1"/>
  <c r="J46" i="1" l="1"/>
  <c r="J48" i="1" s="1"/>
  <c r="J74" i="1" s="1"/>
  <c r="G46" i="1"/>
  <c r="G48" i="1" s="1"/>
  <c r="G74" i="1" s="1"/>
  <c r="H46" i="1"/>
  <c r="H48" i="1" s="1"/>
  <c r="H74" i="1" s="1"/>
  <c r="K46" i="1"/>
  <c r="K48" i="1" s="1"/>
  <c r="K74" i="1" s="1"/>
  <c r="I46" i="1"/>
  <c r="I48" i="1" s="1"/>
  <c r="I74" i="1" s="1"/>
  <c r="I75" i="1" s="1"/>
  <c r="I76" i="1" s="1"/>
  <c r="I77" i="1" s="1"/>
  <c r="F46" i="1"/>
  <c r="F48" i="1" s="1"/>
  <c r="F74" i="1" s="1"/>
  <c r="F75" i="1" l="1"/>
  <c r="F76" i="1" s="1"/>
  <c r="G75" i="1"/>
  <c r="G76" i="1" s="1"/>
  <c r="G77" i="1" s="1"/>
  <c r="J75" i="1"/>
  <c r="J76" i="1" s="1"/>
  <c r="J77" i="1" s="1"/>
  <c r="H75" i="1"/>
  <c r="H76" i="1" s="1"/>
  <c r="H77" i="1" s="1"/>
  <c r="K76" i="1" l="1"/>
  <c r="K77" i="1" s="1"/>
  <c r="F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Beaudoin, Alysia A.</author>
    <author>Beaudoin, Alysia</author>
  </authors>
  <commentList>
    <comment ref="F2" authorId="0" shapeId="0" xr:uid="{1F503B1D-8176-4237-BA94-F38393806C7E}">
      <text>
        <r>
          <rPr>
            <sz val="9"/>
            <color indexed="81"/>
            <rFont val="Tahoma"/>
            <family val="2"/>
          </rPr>
          <t xml:space="preserve">
All escalations begin in year 1.
Adjust accordingly.</t>
        </r>
      </text>
    </comment>
    <comment ref="O3" authorId="1" shapeId="0" xr:uid="{21CFCF50-976C-4F21-B0CB-57A908279537}">
      <text>
        <r>
          <rPr>
            <sz val="10"/>
            <rFont val="Arial"/>
            <family val="2"/>
          </rPr>
          <t xml:space="preserve">Personnel with a 9/12 appointment are still a 9 month appointment but are choosing to have part of their salary held back to receive consistent pay year-round. This is not summer salary as it is part of their 9 month contract pay.
example: "3 BE Faculty 9-mo apt 12-mo pd"
</t>
        </r>
      </text>
    </comment>
  </commentList>
</comments>
</file>

<file path=xl/sharedStrings.xml><?xml version="1.0" encoding="utf-8"?>
<sst xmlns="http://schemas.openxmlformats.org/spreadsheetml/2006/main" count="162" uniqueCount="127">
  <si>
    <r>
      <rPr>
        <b/>
        <sz val="10"/>
        <rFont val="Arial"/>
        <family val="2"/>
      </rPr>
      <t>Proposal Title</t>
    </r>
    <r>
      <rPr>
        <sz val="10"/>
        <rFont val="Arial"/>
        <family val="2"/>
      </rPr>
      <t xml:space="preserve">: 
</t>
    </r>
    <r>
      <rPr>
        <b/>
        <sz val="10"/>
        <rFont val="Arial"/>
        <family val="2"/>
      </rPr>
      <t>Project Dates</t>
    </r>
    <r>
      <rPr>
        <sz val="10"/>
        <rFont val="Arial"/>
        <family val="2"/>
      </rPr>
      <t xml:space="preserve">: </t>
    </r>
  </si>
  <si>
    <t>Sponsor Budget</t>
  </si>
  <si>
    <r>
      <rPr>
        <b/>
        <sz val="9"/>
        <rFont val="Arial"/>
        <family val="2"/>
      </rPr>
      <t>PS Proposal #</t>
    </r>
    <r>
      <rPr>
        <sz val="9"/>
        <rFont val="Arial"/>
        <family val="2"/>
      </rPr>
      <t xml:space="preserve">:  
</t>
    </r>
    <r>
      <rPr>
        <b/>
        <sz val="9"/>
        <rFont val="Arial"/>
        <family val="2"/>
      </rPr>
      <t>PS Project #</t>
    </r>
    <r>
      <rPr>
        <sz val="9"/>
        <rFont val="Arial"/>
        <family val="2"/>
      </rPr>
      <t xml:space="preserve">:  </t>
    </r>
  </si>
  <si>
    <t xml:space="preserve">Sponsor Portal Info: </t>
  </si>
  <si>
    <t>Expense Categories</t>
  </si>
  <si>
    <t>Person Months (project)</t>
  </si>
  <si>
    <t>Monthly Salary</t>
  </si>
  <si>
    <t>% of Shared Credit</t>
  </si>
  <si>
    <t>Year 1</t>
  </si>
  <si>
    <t>Year 2</t>
  </si>
  <si>
    <t>Year 3</t>
  </si>
  <si>
    <t>Year 4</t>
  </si>
  <si>
    <t>Year 5</t>
  </si>
  <si>
    <t>Sponsor Total</t>
  </si>
  <si>
    <t xml:space="preserve">Project DeptID: </t>
  </si>
  <si>
    <t>Cost Share DeptIDs</t>
  </si>
  <si>
    <t>Explain:
Summer Salary or AY (savings/course release)?</t>
  </si>
  <si>
    <t xml:space="preserve">Escalations starts in year 1: </t>
  </si>
  <si>
    <t>EmplID</t>
  </si>
  <si>
    <t>Shared Credit DeptIDs &amp; % Splits</t>
  </si>
  <si>
    <t>Annual Salary</t>
  </si>
  <si>
    <t>Appt
(9 or 12 mo)</t>
  </si>
  <si>
    <t>Department</t>
  </si>
  <si>
    <t>Title</t>
  </si>
  <si>
    <t>Senior Personnel (role, name)</t>
  </si>
  <si>
    <t xml:space="preserve">     PI: </t>
  </si>
  <si>
    <t xml:space="preserve">     Role?: </t>
  </si>
  <si>
    <t>Total Senior Personnel</t>
  </si>
  <si>
    <t>Other Personnel FULL-TIME (role, name)</t>
  </si>
  <si>
    <r>
      <t xml:space="preserve">Total Other Personnel - </t>
    </r>
    <r>
      <rPr>
        <b/>
        <i/>
        <sz val="10"/>
        <rFont val="Arial"/>
        <family val="2"/>
      </rPr>
      <t>Full-Time</t>
    </r>
  </si>
  <si>
    <t>Other Personnel PART-TIME (role, name)</t>
  </si>
  <si>
    <t>Hourly Rate</t>
  </si>
  <si>
    <t># of personnel</t>
  </si>
  <si>
    <t>Hours/Week</t>
  </si>
  <si>
    <t># of Weeks</t>
  </si>
  <si>
    <r>
      <t xml:space="preserve">Total Other Personnel - </t>
    </r>
    <r>
      <rPr>
        <b/>
        <i/>
        <sz val="10"/>
        <rFont val="Arial"/>
        <family val="2"/>
      </rPr>
      <t>Part -Time</t>
    </r>
  </si>
  <si>
    <t>Student Personnel</t>
  </si>
  <si>
    <t>Effort</t>
  </si>
  <si>
    <t># of Each</t>
  </si>
  <si>
    <t>Monthly Rate</t>
  </si>
  <si>
    <t># of Months</t>
  </si>
  <si>
    <r>
      <t xml:space="preserve">     GRA</t>
    </r>
    <r>
      <rPr>
        <b/>
        <sz val="10"/>
        <rFont val="Arial"/>
        <family val="2"/>
      </rPr>
      <t xml:space="preserve"> (M.S.) - </t>
    </r>
    <r>
      <rPr>
        <b/>
        <sz val="10"/>
        <color rgb="FFFF0000"/>
        <rFont val="Arial"/>
        <family val="2"/>
      </rPr>
      <t>List Department(s)</t>
    </r>
  </si>
  <si>
    <t xml:space="preserve">          0.5 FTE (100% effort), 12 months</t>
  </si>
  <si>
    <r>
      <t xml:space="preserve">     GRA</t>
    </r>
    <r>
      <rPr>
        <b/>
        <sz val="10"/>
        <rFont val="Arial"/>
        <family val="2"/>
      </rPr>
      <t xml:space="preserve"> (Ph.D.) -</t>
    </r>
    <r>
      <rPr>
        <b/>
        <sz val="10"/>
        <color rgb="FFFF0000"/>
        <rFont val="Arial"/>
        <family val="2"/>
      </rPr>
      <t xml:space="preserve"> List Department(s)</t>
    </r>
  </si>
  <si>
    <t># of GAs</t>
  </si>
  <si>
    <r>
      <rPr>
        <sz val="10"/>
        <color rgb="FF000000"/>
        <rFont val="Arial"/>
        <family val="2"/>
      </rPr>
      <t xml:space="preserve">     Graduate Level Hourly Employees  </t>
    </r>
    <r>
      <rPr>
        <i/>
        <sz val="10"/>
        <color rgb="FF000000"/>
        <rFont val="Arial"/>
        <family val="2"/>
      </rPr>
      <t>(FICA charged)</t>
    </r>
  </si>
  <si>
    <t># of UGAs</t>
  </si>
  <si>
    <r>
      <rPr>
        <sz val="10"/>
        <color rgb="FF000000"/>
        <rFont val="Arial"/>
        <family val="2"/>
      </rPr>
      <t xml:space="preserve">     Undergraduate Level Hourly Employees</t>
    </r>
    <r>
      <rPr>
        <i/>
        <sz val="10"/>
        <color rgb="FF000000"/>
        <rFont val="Arial"/>
        <family val="2"/>
      </rPr>
      <t xml:space="preserve"> (FICA exempt)</t>
    </r>
  </si>
  <si>
    <t>Total Student Personnel</t>
  </si>
  <si>
    <t>Total All Personnel</t>
  </si>
  <si>
    <t>Fringe Benefits / Tuition</t>
  </si>
  <si>
    <r>
      <t xml:space="preserve">     FRINGE Benefits </t>
    </r>
    <r>
      <rPr>
        <i/>
        <sz val="10"/>
        <rFont val="Arial"/>
        <family val="2"/>
      </rPr>
      <t>on Full-time (rates in row 75)</t>
    </r>
  </si>
  <si>
    <r>
      <t xml:space="preserve">     FICA only </t>
    </r>
    <r>
      <rPr>
        <i/>
        <sz val="10"/>
        <rFont val="Arial"/>
        <family val="2"/>
      </rPr>
      <t>on Part-time &amp; hourly graduate employees</t>
    </r>
  </si>
  <si>
    <t>Escalation</t>
  </si>
  <si>
    <t>Credits</t>
  </si>
  <si>
    <t>Current Rates</t>
  </si>
  <si>
    <r>
      <t xml:space="preserve">     GRA Medical Insurance</t>
    </r>
    <r>
      <rPr>
        <i/>
        <sz val="8"/>
        <color rgb="FFFF0000"/>
        <rFont val="Arial"/>
        <family val="2"/>
      </rPr>
      <t xml:space="preserve"> (refer to GFS if less than 12 months)</t>
    </r>
  </si>
  <si>
    <t>1.10</t>
  </si>
  <si>
    <r>
      <t xml:space="preserve">     GRA Tuition</t>
    </r>
    <r>
      <rPr>
        <i/>
        <sz val="8"/>
        <color rgb="FFFF0000"/>
        <rFont val="Arial"/>
        <family val="2"/>
      </rPr>
      <t xml:space="preserve"> (enter appropriate Tier rate from GFS)</t>
    </r>
  </si>
  <si>
    <t>1.03</t>
  </si>
  <si>
    <t>Total Fringe Benefits / Tuition</t>
  </si>
  <si>
    <t>Total Personnel, Fringe, GRA Tuition</t>
  </si>
  <si>
    <r>
      <rPr>
        <sz val="10"/>
        <color rgb="FF000000"/>
        <rFont val="Arial"/>
        <family val="2"/>
      </rPr>
      <t xml:space="preserve">Capital Equipment </t>
    </r>
    <r>
      <rPr>
        <i/>
        <sz val="10"/>
        <color rgb="FF000000"/>
        <rFont val="Arial"/>
        <family val="2"/>
      </rPr>
      <t xml:space="preserve">(over $10,000): </t>
    </r>
    <r>
      <rPr>
        <i/>
        <sz val="8"/>
        <color rgb="FFFF0000"/>
        <rFont val="Arial"/>
        <family val="2"/>
      </rPr>
      <t>List equipment here</t>
    </r>
  </si>
  <si>
    <t>Travel</t>
  </si>
  <si>
    <t xml:space="preserve">      Domestic</t>
  </si>
  <si>
    <r>
      <rPr>
        <sz val="10"/>
        <color rgb="FF000000"/>
        <rFont val="Arial"/>
        <family val="2"/>
      </rPr>
      <t xml:space="preserve">      Foreign:</t>
    </r>
    <r>
      <rPr>
        <i/>
        <sz val="8"/>
        <color rgb="FFFF0000"/>
        <rFont val="Arial"/>
        <family val="2"/>
      </rPr>
      <t xml:space="preserve"> List countries here</t>
    </r>
  </si>
  <si>
    <t>Materials and Supplies</t>
  </si>
  <si>
    <t>Publications</t>
  </si>
  <si>
    <t>Consultants</t>
  </si>
  <si>
    <t xml:space="preserve">Other Direct Cost: </t>
  </si>
  <si>
    <t>Total Direct Costs</t>
  </si>
  <si>
    <r>
      <t>Modified Total Direct Cost Base</t>
    </r>
    <r>
      <rPr>
        <b/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(MTDC, if full F&amp;A)</t>
    </r>
  </si>
  <si>
    <t>Indirect Costs</t>
  </si>
  <si>
    <t>Applicable Rate:</t>
  </si>
  <si>
    <r>
      <rPr>
        <b/>
        <i/>
        <sz val="10"/>
        <color rgb="FFFF0000"/>
        <rFont val="Arial"/>
        <family val="2"/>
      </rPr>
      <t xml:space="preserve">Enter Project Type Here: </t>
    </r>
    <r>
      <rPr>
        <i/>
        <sz val="10"/>
        <color rgb="FFFF0000"/>
        <rFont val="Arial"/>
        <family val="2"/>
      </rPr>
      <t>Basic Research, Applied Research, Development Research, Other Sponsored Activity, Instruction</t>
    </r>
  </si>
  <si>
    <t>Total Project Costs</t>
  </si>
  <si>
    <t>FULL-TIME FRINGE RATES by FY</t>
  </si>
  <si>
    <t>FICA Only</t>
  </si>
  <si>
    <t>RATES:</t>
  </si>
  <si>
    <t>FY??</t>
  </si>
  <si>
    <t>Fiscal years start July 1 of previous calendar year. Add 3% escalation to rate if year 1 should include escalations</t>
  </si>
  <si>
    <t>Grant Fact Sheet (GFS):</t>
  </si>
  <si>
    <t>https://research.missouri.edu/sponsored-programs-administration/grant-fact-sheet</t>
  </si>
  <si>
    <t xml:space="preserve">Award Purpose Determination Guide: </t>
  </si>
  <si>
    <t>https://docs.research.missouri.edu/ospa/award_purpose_determination_guide.pdf</t>
  </si>
  <si>
    <t xml:space="preserve">Rate Agreements: </t>
  </si>
  <si>
    <t>https://www.umsystem.edu/ums/fa/controller/cost-analysis-farate</t>
  </si>
  <si>
    <t>TRAVEL CALCULATIONS</t>
  </si>
  <si>
    <t>Per Diem Est./Person</t>
  </si>
  <si>
    <t># of Days</t>
  </si>
  <si>
    <t>Hotel Est./Person</t>
  </si>
  <si>
    <t># of Nights</t>
  </si>
  <si>
    <t>Flight Est./Person</t>
  </si>
  <si>
    <t># of Trips</t>
  </si>
  <si>
    <t># of Personnel</t>
  </si>
  <si>
    <t>Current Mileage Rate</t>
  </si>
  <si>
    <t>Anticipated Miles</t>
  </si>
  <si>
    <t>(type in locations ---&gt;)</t>
  </si>
  <si>
    <t>Location A:</t>
  </si>
  <si>
    <t>approx. _____ miles one way x 2 = _____ miles</t>
  </si>
  <si>
    <t>Location B:</t>
  </si>
  <si>
    <t>Location C:</t>
  </si>
  <si>
    <t>Location D:</t>
  </si>
  <si>
    <t>Location E:</t>
  </si>
  <si>
    <t>Amounts/Person/Trip</t>
  </si>
  <si>
    <t>Per Diem/Person</t>
  </si>
  <si>
    <t>Hotel/Person</t>
  </si>
  <si>
    <t>Flight/Person</t>
  </si>
  <si>
    <t>Totals Per Person/Trip</t>
  </si>
  <si>
    <t>Per Diem Rates:</t>
  </si>
  <si>
    <t>http://www.defensetravel.dod.mil/site/perdiemCalc.cfm</t>
  </si>
  <si>
    <t>UM Allowable Travel Expenses:</t>
  </si>
  <si>
    <t>https://www.umsystem.edu/ums/policies/finance/allowable_travel_expenses</t>
  </si>
  <si>
    <t>UM Travel Policies/Resources:</t>
  </si>
  <si>
    <t>https://www.umsystem.edu/ums/fa/procurement/travel</t>
  </si>
  <si>
    <t>UM Methods of Transportation and Allowances:</t>
  </si>
  <si>
    <t>https://www.umsystem.edu/ums/policies/finance/methods_of_transportation_and_allowances</t>
  </si>
  <si>
    <t xml:space="preserve">UM Per Diem Information: </t>
  </si>
  <si>
    <t>https://www.umsystem.edu/oei/sharedservices/apss/travel_and_expense/per_diem_information</t>
  </si>
  <si>
    <t>UM Travel Authorization:</t>
  </si>
  <si>
    <t>https://www.umsystem.edu/ums/policies/finance/travel_authorization</t>
  </si>
  <si>
    <r>
      <rPr>
        <sz val="10"/>
        <color rgb="FF000000"/>
        <rFont val="Arial"/>
        <family val="2"/>
      </rPr>
      <t xml:space="preserve">Subcontract: </t>
    </r>
    <r>
      <rPr>
        <sz val="10"/>
        <color rgb="FFFF0000"/>
        <rFont val="Arial"/>
        <family val="2"/>
      </rPr>
      <t xml:space="preserve"> </t>
    </r>
    <r>
      <rPr>
        <i/>
        <sz val="8"/>
        <color rgb="FFFF0000"/>
        <rFont val="Arial"/>
        <family val="2"/>
      </rPr>
      <t>Add sub name and revise IDC formula as applicable. IDC charged on first $50K per sub.</t>
    </r>
  </si>
  <si>
    <t>GRA Tuition and Medical formulas are developed under the assumption that the GRAs are either 100% Effort (0.50 FTE) or are 50% Effort (0.25 FTE) with the other 50% paid from another qualifying title.
Change rates and adjust formulas as needed.</t>
  </si>
  <si>
    <r>
      <t xml:space="preserve">Mileage
</t>
    </r>
    <r>
      <rPr>
        <i/>
        <sz val="10"/>
        <rFont val="Arial"/>
        <family val="2"/>
      </rPr>
      <t>(assumes driving together)</t>
    </r>
  </si>
  <si>
    <r>
      <t xml:space="preserve">Other Costs
</t>
    </r>
    <r>
      <rPr>
        <i/>
        <sz val="10"/>
        <rFont val="Arial"/>
        <family val="2"/>
      </rPr>
      <t>(shuttles/taxis, etc.)</t>
    </r>
  </si>
  <si>
    <r>
      <t xml:space="preserve">Mileage
</t>
    </r>
    <r>
      <rPr>
        <i/>
        <sz val="10"/>
        <rFont val="Arial"/>
        <family val="2"/>
      </rPr>
      <t>(shows "per person" but assumes driving together)</t>
    </r>
  </si>
  <si>
    <t>Total Costs/Location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</si>
</sst>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"/>
    <numFmt numFmtId="167" formatCode="0.0000%"/>
    <numFmt numFmtId="168" formatCode="_([$$-409]* #,##0.00_);_([$$-409]* \(#,##0.00\);_([$$-409]* &quot;-&quot;??_);_(@_)"/>
    <numFmt numFmtId="169" formatCode="_(&quot;$&quot;* #,##0.000_);_(&quot;$&quot;* \(#,##0.000\);_(&quot;$&quot;* &quot;-&quot;??_);_(@_)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b/>
      <sz val="8"/>
      <color rgb="FFFF0000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38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64" fontId="0" fillId="0" borderId="0" xfId="1" applyNumberFormat="1" applyFont="1" applyBorder="1"/>
    <xf numFmtId="0" fontId="0" fillId="0" borderId="4" xfId="0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10" fontId="0" fillId="0" borderId="0" xfId="2" applyNumberFormat="1" applyFont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0" fillId="0" borderId="9" xfId="1" applyNumberFormat="1" applyFont="1" applyFill="1" applyBorder="1"/>
    <xf numFmtId="0" fontId="1" fillId="0" borderId="4" xfId="0" applyFont="1" applyBorder="1"/>
    <xf numFmtId="43" fontId="0" fillId="0" borderId="0" xfId="0" applyNumberFormat="1"/>
    <xf numFmtId="43" fontId="0" fillId="0" borderId="0" xfId="1" applyFont="1" applyFill="1" applyBorder="1"/>
    <xf numFmtId="0" fontId="1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26" xfId="0" applyFont="1" applyBorder="1" applyAlignment="1">
      <alignment horizontal="center" vertical="center" wrapText="1"/>
    </xf>
    <xf numFmtId="0" fontId="1" fillId="0" borderId="27" xfId="0" applyFont="1" applyBorder="1"/>
    <xf numFmtId="44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3" fontId="5" fillId="3" borderId="25" xfId="0" applyNumberFormat="1" applyFont="1" applyFill="1" applyBorder="1" applyAlignment="1">
      <alignment horizontal="left"/>
    </xf>
    <xf numFmtId="3" fontId="0" fillId="3" borderId="7" xfId="0" applyNumberFormat="1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29" xfId="0" applyFont="1" applyBorder="1" applyAlignment="1">
      <alignment horizontal="center" vertical="center" wrapText="1"/>
    </xf>
    <xf numFmtId="164" fontId="2" fillId="0" borderId="30" xfId="1" applyNumberFormat="1" applyFont="1" applyBorder="1" applyAlignment="1">
      <alignment horizontal="center" wrapText="1"/>
    </xf>
    <xf numFmtId="164" fontId="2" fillId="0" borderId="32" xfId="1" applyNumberFormat="1" applyFont="1" applyBorder="1" applyAlignment="1">
      <alignment horizontal="center" wrapText="1"/>
    </xf>
    <xf numFmtId="165" fontId="0" fillId="0" borderId="0" xfId="0" applyNumberFormat="1"/>
    <xf numFmtId="0" fontId="6" fillId="0" borderId="2" xfId="0" applyFont="1" applyBorder="1"/>
    <xf numFmtId="0" fontId="6" fillId="0" borderId="13" xfId="0" applyFont="1" applyBorder="1"/>
    <xf numFmtId="0" fontId="6" fillId="0" borderId="33" xfId="0" applyFont="1" applyBorder="1"/>
    <xf numFmtId="0" fontId="6" fillId="0" borderId="34" xfId="0" applyFont="1" applyBorder="1"/>
    <xf numFmtId="164" fontId="6" fillId="0" borderId="3" xfId="1" applyNumberFormat="1" applyFont="1" applyBorder="1"/>
    <xf numFmtId="164" fontId="6" fillId="0" borderId="11" xfId="1" applyNumberFormat="1" applyFont="1" applyBorder="1"/>
    <xf numFmtId="0" fontId="3" fillId="0" borderId="4" xfId="0" applyFont="1" applyBorder="1"/>
    <xf numFmtId="164" fontId="2" fillId="0" borderId="1" xfId="1" applyNumberFormat="1" applyFont="1" applyBorder="1"/>
    <xf numFmtId="164" fontId="2" fillId="0" borderId="10" xfId="1" applyNumberFormat="1" applyFont="1" applyBorder="1"/>
    <xf numFmtId="164" fontId="2" fillId="0" borderId="7" xfId="1" applyNumberFormat="1" applyFont="1" applyBorder="1"/>
    <xf numFmtId="164" fontId="2" fillId="0" borderId="9" xfId="1" applyNumberFormat="1" applyFont="1" applyBorder="1"/>
    <xf numFmtId="164" fontId="2" fillId="0" borderId="1" xfId="1" applyNumberFormat="1" applyFont="1" applyFill="1" applyBorder="1"/>
    <xf numFmtId="164" fontId="2" fillId="0" borderId="10" xfId="1" applyNumberFormat="1" applyFont="1" applyFill="1" applyBorder="1"/>
    <xf numFmtId="0" fontId="7" fillId="0" borderId="36" xfId="0" applyFont="1" applyBorder="1" applyAlignment="1">
      <alignment horizontal="center" vertical="center" wrapText="1"/>
    </xf>
    <xf numFmtId="3" fontId="5" fillId="3" borderId="37" xfId="0" applyNumberFormat="1" applyFont="1" applyFill="1" applyBorder="1" applyAlignment="1">
      <alignment horizontal="left"/>
    </xf>
    <xf numFmtId="0" fontId="0" fillId="3" borderId="23" xfId="0" applyFill="1" applyBorder="1" applyAlignment="1">
      <alignment horizontal="center"/>
    </xf>
    <xf numFmtId="3" fontId="0" fillId="3" borderId="38" xfId="0" applyNumberFormat="1" applyFill="1" applyBorder="1"/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2" fontId="0" fillId="3" borderId="37" xfId="1" applyNumberFormat="1" applyFont="1" applyFill="1" applyBorder="1"/>
    <xf numFmtId="3" fontId="0" fillId="3" borderId="37" xfId="0" applyNumberFormat="1" applyFill="1" applyBorder="1"/>
    <xf numFmtId="0" fontId="6" fillId="0" borderId="35" xfId="0" applyFont="1" applyBorder="1"/>
    <xf numFmtId="0" fontId="0" fillId="3" borderId="16" xfId="0" applyFill="1" applyBorder="1"/>
    <xf numFmtId="0" fontId="0" fillId="3" borderId="41" xfId="0" applyFill="1" applyBorder="1"/>
    <xf numFmtId="0" fontId="0" fillId="3" borderId="15" xfId="0" applyFill="1" applyBorder="1"/>
    <xf numFmtId="0" fontId="0" fillId="3" borderId="42" xfId="0" applyFill="1" applyBorder="1"/>
    <xf numFmtId="0" fontId="18" fillId="0" borderId="26" xfId="0" applyFont="1" applyBorder="1" applyAlignment="1">
      <alignment horizontal="center" vertical="center" wrapText="1"/>
    </xf>
    <xf numFmtId="166" fontId="0" fillId="0" borderId="0" xfId="1" applyNumberFormat="1" applyFont="1" applyBorder="1"/>
    <xf numFmtId="0" fontId="4" fillId="0" borderId="45" xfId="0" applyFont="1" applyBorder="1" applyAlignment="1">
      <alignment horizontal="center" vertical="center"/>
    </xf>
    <xf numFmtId="10" fontId="0" fillId="2" borderId="46" xfId="2" applyNumberFormat="1" applyFont="1" applyFill="1" applyBorder="1" applyAlignment="1">
      <alignment horizontal="center" vertical="center"/>
    </xf>
    <xf numFmtId="0" fontId="8" fillId="0" borderId="27" xfId="0" applyFont="1" applyBorder="1"/>
    <xf numFmtId="0" fontId="8" fillId="0" borderId="15" xfId="0" applyFont="1" applyBorder="1"/>
    <xf numFmtId="0" fontId="8" fillId="0" borderId="20" xfId="0" applyFont="1" applyBorder="1"/>
    <xf numFmtId="0" fontId="8" fillId="0" borderId="23" xfId="0" applyFont="1" applyBorder="1"/>
    <xf numFmtId="0" fontId="8" fillId="0" borderId="38" xfId="0" applyFont="1" applyBorder="1"/>
    <xf numFmtId="43" fontId="1" fillId="4" borderId="14" xfId="1" applyFont="1" applyFill="1" applyBorder="1" applyAlignment="1">
      <alignment horizontal="center"/>
    </xf>
    <xf numFmtId="43" fontId="1" fillId="4" borderId="15" xfId="1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1" fillId="2" borderId="49" xfId="0" applyFont="1" applyFill="1" applyBorder="1" applyAlignment="1">
      <alignment horizontal="center"/>
    </xf>
    <xf numFmtId="9" fontId="0" fillId="2" borderId="50" xfId="2" applyFont="1" applyFill="1" applyBorder="1" applyAlignment="1">
      <alignment horizontal="center"/>
    </xf>
    <xf numFmtId="9" fontId="0" fillId="2" borderId="51" xfId="2" applyFont="1" applyFill="1" applyBorder="1" applyAlignment="1">
      <alignment horizontal="center"/>
    </xf>
    <xf numFmtId="9" fontId="0" fillId="2" borderId="52" xfId="2" applyFont="1" applyFill="1" applyBorder="1" applyAlignment="1">
      <alignment horizontal="center"/>
    </xf>
    <xf numFmtId="43" fontId="0" fillId="2" borderId="53" xfId="1" applyFont="1" applyFill="1" applyBorder="1"/>
    <xf numFmtId="0" fontId="0" fillId="2" borderId="53" xfId="0" applyFill="1" applyBorder="1" applyAlignment="1">
      <alignment horizontal="center"/>
    </xf>
    <xf numFmtId="9" fontId="0" fillId="2" borderId="14" xfId="2" applyFont="1" applyFill="1" applyBorder="1" applyAlignment="1">
      <alignment horizontal="center"/>
    </xf>
    <xf numFmtId="9" fontId="0" fillId="2" borderId="15" xfId="2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49" fontId="1" fillId="4" borderId="22" xfId="1" applyNumberFormat="1" applyFont="1" applyFill="1" applyBorder="1" applyAlignment="1">
      <alignment horizontal="center" wrapText="1"/>
    </xf>
    <xf numFmtId="49" fontId="1" fillId="4" borderId="23" xfId="1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6" borderId="4" xfId="0" applyFont="1" applyFill="1" applyBorder="1"/>
    <xf numFmtId="0" fontId="2" fillId="6" borderId="14" xfId="0" applyFont="1" applyFill="1" applyBorder="1"/>
    <xf numFmtId="0" fontId="2" fillId="6" borderId="19" xfId="0" applyFont="1" applyFill="1" applyBorder="1"/>
    <xf numFmtId="0" fontId="2" fillId="6" borderId="25" xfId="0" applyFont="1" applyFill="1" applyBorder="1"/>
    <xf numFmtId="0" fontId="0" fillId="6" borderId="37" xfId="0" applyFill="1" applyBorder="1"/>
    <xf numFmtId="164" fontId="0" fillId="6" borderId="0" xfId="1" applyNumberFormat="1" applyFont="1" applyFill="1" applyBorder="1"/>
    <xf numFmtId="164" fontId="0" fillId="6" borderId="8" xfId="1" applyNumberFormat="1" applyFont="1" applyFill="1" applyBorder="1"/>
    <xf numFmtId="9" fontId="2" fillId="0" borderId="39" xfId="2" applyFont="1" applyBorder="1" applyAlignment="1">
      <alignment horizontal="center"/>
    </xf>
    <xf numFmtId="164" fontId="0" fillId="0" borderId="10" xfId="1" applyNumberFormat="1" applyFont="1" applyBorder="1"/>
    <xf numFmtId="0" fontId="0" fillId="0" borderId="14" xfId="0" applyBorder="1"/>
    <xf numFmtId="0" fontId="0" fillId="0" borderId="37" xfId="0" applyBorder="1"/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/>
    </xf>
    <xf numFmtId="2" fontId="0" fillId="3" borderId="38" xfId="1" applyNumberFormat="1" applyFont="1" applyFill="1" applyBorder="1"/>
    <xf numFmtId="164" fontId="0" fillId="0" borderId="56" xfId="1" applyNumberFormat="1" applyFont="1" applyBorder="1"/>
    <xf numFmtId="164" fontId="0" fillId="0" borderId="57" xfId="1" applyNumberFormat="1" applyFont="1" applyBorder="1"/>
    <xf numFmtId="0" fontId="16" fillId="0" borderId="1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20" fillId="0" borderId="0" xfId="4" applyFont="1"/>
    <xf numFmtId="0" fontId="1" fillId="0" borderId="0" xfId="4"/>
    <xf numFmtId="0" fontId="1" fillId="0" borderId="0" xfId="4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18" xfId="4" applyFont="1" applyBorder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center" vertical="center" wrapText="1"/>
    </xf>
    <xf numFmtId="0" fontId="2" fillId="0" borderId="14" xfId="4" applyFont="1" applyBorder="1" applyAlignment="1">
      <alignment horizontal="right"/>
    </xf>
    <xf numFmtId="0" fontId="1" fillId="0" borderId="19" xfId="4" applyBorder="1"/>
    <xf numFmtId="43" fontId="0" fillId="0" borderId="0" xfId="1" applyFont="1" applyBorder="1"/>
    <xf numFmtId="0" fontId="2" fillId="0" borderId="15" xfId="4" applyFont="1" applyBorder="1" applyAlignment="1">
      <alignment horizontal="right"/>
    </xf>
    <xf numFmtId="43" fontId="0" fillId="0" borderId="7" xfId="1" applyFont="1" applyFill="1" applyBorder="1"/>
    <xf numFmtId="0" fontId="1" fillId="0" borderId="7" xfId="4" applyBorder="1"/>
    <xf numFmtId="0" fontId="1" fillId="0" borderId="20" xfId="4" applyBorder="1"/>
    <xf numFmtId="0" fontId="19" fillId="0" borderId="0" xfId="3"/>
    <xf numFmtId="0" fontId="2" fillId="0" borderId="0" xfId="4" applyFont="1"/>
    <xf numFmtId="0" fontId="13" fillId="0" borderId="0" xfId="4" applyFont="1"/>
    <xf numFmtId="0" fontId="21" fillId="0" borderId="16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3" fillId="5" borderId="0" xfId="0" applyFont="1" applyFill="1"/>
    <xf numFmtId="0" fontId="0" fillId="5" borderId="0" xfId="0" applyFill="1"/>
    <xf numFmtId="44" fontId="1" fillId="2" borderId="15" xfId="5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9" fillId="0" borderId="0" xfId="3" applyBorder="1"/>
    <xf numFmtId="167" fontId="0" fillId="0" borderId="0" xfId="0" applyNumberFormat="1"/>
    <xf numFmtId="164" fontId="0" fillId="0" borderId="56" xfId="1" applyNumberFormat="1" applyFont="1" applyFill="1" applyBorder="1"/>
    <xf numFmtId="0" fontId="4" fillId="0" borderId="15" xfId="0" applyFont="1" applyBorder="1" applyAlignment="1">
      <alignment horizontal="center" vertical="center"/>
    </xf>
    <xf numFmtId="0" fontId="0" fillId="3" borderId="0" xfId="0" applyFill="1"/>
    <xf numFmtId="0" fontId="0" fillId="3" borderId="55" xfId="0" applyFill="1" applyBorder="1"/>
    <xf numFmtId="3" fontId="0" fillId="3" borderId="42" xfId="0" applyNumberFormat="1" applyFill="1" applyBorder="1"/>
    <xf numFmtId="0" fontId="2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right"/>
    </xf>
    <xf numFmtId="168" fontId="0" fillId="2" borderId="15" xfId="1" applyNumberFormat="1" applyFont="1" applyFill="1" applyBorder="1" applyAlignment="1">
      <alignment horizontal="center"/>
    </xf>
    <xf numFmtId="168" fontId="0" fillId="2" borderId="14" xfId="1" applyNumberFormat="1" applyFont="1" applyFill="1" applyBorder="1" applyAlignment="1">
      <alignment horizontal="center"/>
    </xf>
    <xf numFmtId="0" fontId="23" fillId="0" borderId="58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10" fontId="0" fillId="2" borderId="0" xfId="2" applyNumberFormat="1" applyFont="1" applyFill="1" applyBorder="1"/>
    <xf numFmtId="168" fontId="1" fillId="2" borderId="23" xfId="1" applyNumberFormat="1" applyFont="1" applyFill="1" applyBorder="1" applyAlignment="1">
      <alignment horizontal="left" wrapText="1"/>
    </xf>
    <xf numFmtId="164" fontId="13" fillId="0" borderId="0" xfId="1" applyNumberFormat="1" applyFont="1" applyBorder="1" applyAlignment="1">
      <alignment horizontal="left"/>
    </xf>
    <xf numFmtId="164" fontId="0" fillId="2" borderId="0" xfId="1" applyNumberFormat="1" applyFont="1" applyFill="1" applyBorder="1"/>
    <xf numFmtId="0" fontId="21" fillId="0" borderId="12" xfId="4" applyFont="1" applyBorder="1" applyAlignment="1">
      <alignment horizontal="center" vertical="center" wrapText="1"/>
    </xf>
    <xf numFmtId="44" fontId="0" fillId="0" borderId="0" xfId="5" applyFont="1" applyFill="1" applyBorder="1"/>
    <xf numFmtId="44" fontId="0" fillId="0" borderId="7" xfId="5" applyFont="1" applyFill="1" applyBorder="1"/>
    <xf numFmtId="44" fontId="1" fillId="0" borderId="0" xfId="5" applyFont="1" applyBorder="1"/>
    <xf numFmtId="44" fontId="1" fillId="0" borderId="0" xfId="5" applyFont="1" applyFill="1" applyBorder="1"/>
    <xf numFmtId="0" fontId="1" fillId="0" borderId="0" xfId="5" applyNumberFormat="1" applyFont="1" applyBorder="1"/>
    <xf numFmtId="44" fontId="1" fillId="0" borderId="19" xfId="5" applyFont="1" applyBorder="1"/>
    <xf numFmtId="44" fontId="1" fillId="0" borderId="25" xfId="5" applyFont="1" applyBorder="1"/>
    <xf numFmtId="0" fontId="1" fillId="0" borderId="25" xfId="5" applyNumberFormat="1" applyFont="1" applyBorder="1"/>
    <xf numFmtId="44" fontId="1" fillId="0" borderId="7" xfId="5" applyFont="1" applyBorder="1"/>
    <xf numFmtId="44" fontId="1" fillId="0" borderId="7" xfId="5" applyFont="1" applyFill="1" applyBorder="1"/>
    <xf numFmtId="44" fontId="1" fillId="0" borderId="20" xfId="5" applyFont="1" applyBorder="1"/>
    <xf numFmtId="44" fontId="1" fillId="0" borderId="23" xfId="5" applyFont="1" applyBorder="1"/>
    <xf numFmtId="169" fontId="1" fillId="2" borderId="0" xfId="5" applyNumberFormat="1" applyFont="1" applyFill="1"/>
    <xf numFmtId="0" fontId="13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5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5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5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0" fillId="3" borderId="17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49" fontId="3" fillId="2" borderId="15" xfId="1" applyNumberFormat="1" applyFont="1" applyFill="1" applyBorder="1" applyAlignment="1">
      <alignment horizontal="center" wrapText="1"/>
    </xf>
    <xf numFmtId="49" fontId="3" fillId="2" borderId="20" xfId="1" applyNumberFormat="1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5" fillId="0" borderId="21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0" fontId="0" fillId="3" borderId="40" xfId="0" applyFill="1" applyBorder="1" applyAlignment="1">
      <alignment horizontal="center"/>
    </xf>
    <xf numFmtId="0" fontId="1" fillId="0" borderId="31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49" fontId="3" fillId="2" borderId="17" xfId="1" applyNumberFormat="1" applyFont="1" applyFill="1" applyBorder="1" applyAlignment="1">
      <alignment horizontal="center" wrapText="1"/>
    </xf>
    <xf numFmtId="49" fontId="3" fillId="2" borderId="21" xfId="1" applyNumberFormat="1" applyFont="1" applyFill="1" applyBorder="1" applyAlignment="1">
      <alignment horizontal="center" wrapText="1"/>
    </xf>
    <xf numFmtId="164" fontId="2" fillId="0" borderId="1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0" borderId="19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19" fillId="0" borderId="12" xfId="3" applyBorder="1" applyAlignment="1">
      <alignment horizontal="center" vertical="center" wrapText="1"/>
    </xf>
    <xf numFmtId="0" fontId="19" fillId="0" borderId="18" xfId="3" applyBorder="1" applyAlignment="1">
      <alignment horizontal="center" vertical="center" wrapText="1"/>
    </xf>
    <xf numFmtId="0" fontId="19" fillId="0" borderId="7" xfId="3" applyBorder="1" applyAlignment="1">
      <alignment horizontal="center" vertical="center" wrapText="1"/>
    </xf>
    <xf numFmtId="0" fontId="19" fillId="0" borderId="20" xfId="3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6">
    <cellStyle name="Comma" xfId="1" builtinId="3"/>
    <cellStyle name="Currency 2" xfId="5" xr:uid="{B296E32E-6B81-4415-B3D0-4D32FE49873C}"/>
    <cellStyle name="Hyperlink" xfId="3" builtinId="8"/>
    <cellStyle name="Normal" xfId="0" builtinId="0"/>
    <cellStyle name="Normal 2" xfId="4" xr:uid="{A27BA867-1668-4F91-B104-C1D4E87272E1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controller/cost-analysis-farate" TargetMode="External"/><Relationship Id="rId2" Type="http://schemas.openxmlformats.org/officeDocument/2006/relationships/hyperlink" Target="https://docs.research.missouri.edu/ospa/award_purpose_determination_guide.pdf" TargetMode="External"/><Relationship Id="rId1" Type="http://schemas.openxmlformats.org/officeDocument/2006/relationships/hyperlink" Target="https://research.missouri.edu/sponsored-programs-administration/grant-fact-shee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procurement/trave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umsystem.edu/ums/policies/finance/allowable_travel_expenses" TargetMode="External"/><Relationship Id="rId1" Type="http://schemas.openxmlformats.org/officeDocument/2006/relationships/hyperlink" Target="http://www.defensetravel.dod.mil/site/perdiemCalc.cfm" TargetMode="External"/><Relationship Id="rId6" Type="http://schemas.openxmlformats.org/officeDocument/2006/relationships/hyperlink" Target="https://www.umsystem.edu/ums/policies/finance/travel_authorization" TargetMode="External"/><Relationship Id="rId5" Type="http://schemas.openxmlformats.org/officeDocument/2006/relationships/hyperlink" Target="https://www.umsystem.edu/oei/sharedservices/apss/travel_and_expense/per_diem_information" TargetMode="External"/><Relationship Id="rId4" Type="http://schemas.openxmlformats.org/officeDocument/2006/relationships/hyperlink" Target="https://www.umsystem.edu/ums/policies/finance/methods_of_transportation_and_allowan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30"/>
  <sheetViews>
    <sheetView tabSelected="1" zoomScaleNormal="100" workbookViewId="0">
      <selection activeCell="L18" sqref="L18"/>
    </sheetView>
  </sheetViews>
  <sheetFormatPr defaultRowHeight="12.75" x14ac:dyDescent="0.2"/>
  <cols>
    <col min="1" max="1" width="49.42578125" style="5" customWidth="1"/>
    <col min="2" max="3" width="8.7109375" customWidth="1"/>
    <col min="4" max="4" width="10.7109375" customWidth="1"/>
    <col min="5" max="5" width="9" customWidth="1"/>
    <col min="6" max="10" width="12.140625" style="4" customWidth="1"/>
    <col min="11" max="11" width="11.5703125" style="6" bestFit="1" customWidth="1"/>
    <col min="12" max="12" width="10.28515625" customWidth="1"/>
    <col min="13" max="13" width="16.5703125" customWidth="1"/>
    <col min="14" max="14" width="11.28515625" bestFit="1" customWidth="1"/>
    <col min="15" max="15" width="10.7109375" customWidth="1"/>
    <col min="16" max="16" width="11" customWidth="1"/>
    <col min="17" max="17" width="24.28515625" customWidth="1"/>
    <col min="18" max="18" width="1.7109375" customWidth="1"/>
    <col min="19" max="19" width="10.42578125" customWidth="1"/>
    <col min="20" max="20" width="1.5703125" customWidth="1"/>
    <col min="21" max="21" width="24.85546875" customWidth="1"/>
  </cols>
  <sheetData>
    <row r="1" spans="1:21" s="2" customFormat="1" ht="33" customHeight="1" thickBot="1" x14ac:dyDescent="0.25">
      <c r="A1" s="217" t="s">
        <v>0</v>
      </c>
      <c r="B1" s="218"/>
      <c r="C1" s="218"/>
      <c r="D1" s="218"/>
      <c r="E1" s="218"/>
      <c r="F1" s="221" t="s">
        <v>1</v>
      </c>
      <c r="G1" s="222"/>
      <c r="H1" s="222"/>
      <c r="I1" s="222"/>
      <c r="J1" s="222"/>
      <c r="K1" s="222"/>
      <c r="L1" s="201" t="s">
        <v>2</v>
      </c>
      <c r="M1" s="202"/>
      <c r="N1" s="214" t="s">
        <v>3</v>
      </c>
      <c r="O1" s="209"/>
      <c r="P1" s="210"/>
    </row>
    <row r="2" spans="1:21" s="3" customFormat="1" ht="33.75" x14ac:dyDescent="0.2">
      <c r="A2" s="36" t="s">
        <v>4</v>
      </c>
      <c r="B2" s="29" t="s">
        <v>5</v>
      </c>
      <c r="C2" s="66"/>
      <c r="D2" s="24" t="s">
        <v>6</v>
      </c>
      <c r="E2" s="53" t="s">
        <v>7</v>
      </c>
      <c r="F2" s="37" t="s">
        <v>8</v>
      </c>
      <c r="G2" s="37" t="s">
        <v>9</v>
      </c>
      <c r="H2" s="37" t="s">
        <v>10</v>
      </c>
      <c r="I2" s="37" t="s">
        <v>11</v>
      </c>
      <c r="J2" s="37" t="s">
        <v>12</v>
      </c>
      <c r="K2" s="38" t="s">
        <v>13</v>
      </c>
      <c r="L2" s="209" t="s">
        <v>14</v>
      </c>
      <c r="M2" s="210"/>
      <c r="S2" s="178" t="s">
        <v>15</v>
      </c>
      <c r="U2" s="178" t="s">
        <v>16</v>
      </c>
    </row>
    <row r="3" spans="1:21" x14ac:dyDescent="0.2">
      <c r="A3" s="146" t="s">
        <v>17</v>
      </c>
      <c r="B3" s="219">
        <v>1.03</v>
      </c>
      <c r="C3" s="220"/>
      <c r="D3" s="30"/>
      <c r="E3" s="54"/>
      <c r="K3" s="8"/>
      <c r="L3" s="236" t="s">
        <v>18</v>
      </c>
      <c r="M3" s="207" t="s">
        <v>19</v>
      </c>
      <c r="N3" s="211" t="s">
        <v>20</v>
      </c>
      <c r="O3" s="208" t="s">
        <v>21</v>
      </c>
      <c r="P3" s="213" t="s">
        <v>22</v>
      </c>
      <c r="Q3" s="213" t="s">
        <v>23</v>
      </c>
      <c r="S3" s="178"/>
      <c r="T3" s="34"/>
      <c r="U3" s="178"/>
    </row>
    <row r="4" spans="1:21" x14ac:dyDescent="0.2">
      <c r="A4" s="46" t="s">
        <v>24</v>
      </c>
      <c r="B4" s="203"/>
      <c r="C4" s="204"/>
      <c r="D4" s="55"/>
      <c r="E4" s="56"/>
      <c r="K4" s="8"/>
      <c r="L4" s="237"/>
      <c r="M4" s="178"/>
      <c r="N4" s="212"/>
      <c r="O4" s="208"/>
      <c r="P4" s="213"/>
      <c r="Q4" s="213"/>
      <c r="R4" s="23"/>
      <c r="S4" s="178"/>
      <c r="T4" s="34"/>
      <c r="U4" s="178"/>
    </row>
    <row r="5" spans="1:21" x14ac:dyDescent="0.2">
      <c r="A5" s="18" t="s">
        <v>25</v>
      </c>
      <c r="B5" s="77"/>
      <c r="C5" s="78"/>
      <c r="D5" s="75">
        <f>N5/O5</f>
        <v>0</v>
      </c>
      <c r="E5" s="83"/>
      <c r="F5" s="4">
        <f>B5*D5*$B$3</f>
        <v>0</v>
      </c>
      <c r="G5" s="4">
        <f>F5*$B$3</f>
        <v>0</v>
      </c>
      <c r="H5" s="4">
        <f t="shared" ref="H5:J5" si="0">G5*$B$3</f>
        <v>0</v>
      </c>
      <c r="I5" s="4">
        <f>H5*$B$3</f>
        <v>0</v>
      </c>
      <c r="J5" s="4">
        <f t="shared" si="0"/>
        <v>0</v>
      </c>
      <c r="K5" s="8">
        <f>SUM(F5:J5)</f>
        <v>0</v>
      </c>
      <c r="L5" s="10"/>
      <c r="M5" s="2"/>
      <c r="N5" s="86"/>
      <c r="O5" s="87">
        <v>9</v>
      </c>
    </row>
    <row r="6" spans="1:21" x14ac:dyDescent="0.2">
      <c r="A6" s="18" t="s">
        <v>26</v>
      </c>
      <c r="B6" s="79"/>
      <c r="C6" s="80"/>
      <c r="D6" s="75">
        <f>N6/O6</f>
        <v>0</v>
      </c>
      <c r="E6" s="84"/>
      <c r="F6" s="4">
        <f t="shared" ref="F6:F10" si="1">B6*D6*$B$3</f>
        <v>0</v>
      </c>
      <c r="G6" s="4">
        <f t="shared" ref="G6:J7" si="2">F6*$B$3</f>
        <v>0</v>
      </c>
      <c r="H6" s="4">
        <f t="shared" si="2"/>
        <v>0</v>
      </c>
      <c r="I6" s="4">
        <f t="shared" si="2"/>
        <v>0</v>
      </c>
      <c r="J6" s="4">
        <f t="shared" si="2"/>
        <v>0</v>
      </c>
      <c r="K6" s="8">
        <f>SUM(F6:J6)</f>
        <v>0</v>
      </c>
      <c r="L6" s="10"/>
      <c r="M6" s="94"/>
      <c r="N6" s="86"/>
      <c r="O6" s="87">
        <v>9</v>
      </c>
    </row>
    <row r="7" spans="1:21" x14ac:dyDescent="0.2">
      <c r="A7" s="18" t="s">
        <v>26</v>
      </c>
      <c r="B7" s="79"/>
      <c r="C7" s="80"/>
      <c r="D7" s="75">
        <f t="shared" ref="D7:D11" si="3">N7/O7</f>
        <v>0</v>
      </c>
      <c r="E7" s="84"/>
      <c r="F7" s="4">
        <f t="shared" si="1"/>
        <v>0</v>
      </c>
      <c r="G7" s="4">
        <f>F7*$B$3</f>
        <v>0</v>
      </c>
      <c r="H7" s="4">
        <f t="shared" si="2"/>
        <v>0</v>
      </c>
      <c r="I7" s="4">
        <f t="shared" si="2"/>
        <v>0</v>
      </c>
      <c r="J7" s="4">
        <f>I7*$B$3</f>
        <v>0</v>
      </c>
      <c r="K7" s="8">
        <f>SUM(F7:J7)</f>
        <v>0</v>
      </c>
      <c r="L7" s="10"/>
      <c r="M7" s="2"/>
      <c r="N7" s="86"/>
      <c r="O7" s="87">
        <v>9</v>
      </c>
    </row>
    <row r="8" spans="1:21" x14ac:dyDescent="0.2">
      <c r="A8" s="18" t="s">
        <v>26</v>
      </c>
      <c r="B8" s="79"/>
      <c r="C8" s="80"/>
      <c r="D8" s="75">
        <f t="shared" si="3"/>
        <v>0</v>
      </c>
      <c r="E8" s="84"/>
      <c r="F8" s="4">
        <f t="shared" si="1"/>
        <v>0</v>
      </c>
      <c r="G8" s="4">
        <f t="shared" ref="G8:J11" si="4">F8*$B$3</f>
        <v>0</v>
      </c>
      <c r="H8" s="4">
        <f>G8*$B$3</f>
        <v>0</v>
      </c>
      <c r="I8" s="4">
        <f t="shared" si="4"/>
        <v>0</v>
      </c>
      <c r="J8" s="4">
        <f t="shared" si="4"/>
        <v>0</v>
      </c>
      <c r="K8" s="8">
        <f t="shared" ref="K8:K10" si="5">SUM(F8:J8)</f>
        <v>0</v>
      </c>
      <c r="L8" s="10"/>
      <c r="M8" s="2"/>
      <c r="N8" s="86"/>
      <c r="O8" s="87">
        <v>9</v>
      </c>
    </row>
    <row r="9" spans="1:21" x14ac:dyDescent="0.2">
      <c r="A9" s="18" t="s">
        <v>26</v>
      </c>
      <c r="B9" s="79"/>
      <c r="C9" s="80"/>
      <c r="D9" s="75">
        <f t="shared" si="3"/>
        <v>0</v>
      </c>
      <c r="E9" s="84"/>
      <c r="F9" s="4">
        <f>B9*D9*$B$3</f>
        <v>0</v>
      </c>
      <c r="G9" s="4">
        <f t="shared" si="4"/>
        <v>0</v>
      </c>
      <c r="H9" s="4">
        <f t="shared" si="4"/>
        <v>0</v>
      </c>
      <c r="I9" s="4">
        <f t="shared" si="4"/>
        <v>0</v>
      </c>
      <c r="J9" s="4">
        <f t="shared" si="4"/>
        <v>0</v>
      </c>
      <c r="K9" s="8">
        <f t="shared" si="5"/>
        <v>0</v>
      </c>
      <c r="L9" s="10"/>
      <c r="M9" s="2"/>
      <c r="N9" s="86"/>
      <c r="O9" s="87">
        <v>9</v>
      </c>
    </row>
    <row r="10" spans="1:21" x14ac:dyDescent="0.2">
      <c r="A10" s="18" t="s">
        <v>26</v>
      </c>
      <c r="B10" s="79"/>
      <c r="C10" s="80"/>
      <c r="D10" s="75">
        <f t="shared" si="3"/>
        <v>0</v>
      </c>
      <c r="E10" s="84"/>
      <c r="F10" s="4">
        <f t="shared" si="1"/>
        <v>0</v>
      </c>
      <c r="G10" s="4">
        <f t="shared" si="4"/>
        <v>0</v>
      </c>
      <c r="H10" s="4">
        <f>G10*$B$3</f>
        <v>0</v>
      </c>
      <c r="I10" s="4">
        <f t="shared" si="4"/>
        <v>0</v>
      </c>
      <c r="J10" s="4">
        <f t="shared" si="4"/>
        <v>0</v>
      </c>
      <c r="K10" s="8">
        <f t="shared" si="5"/>
        <v>0</v>
      </c>
      <c r="L10" s="10"/>
      <c r="M10" s="2"/>
      <c r="N10" s="86"/>
      <c r="O10" s="87">
        <v>9</v>
      </c>
    </row>
    <row r="11" spans="1:21" x14ac:dyDescent="0.2">
      <c r="A11" s="18" t="s">
        <v>26</v>
      </c>
      <c r="B11" s="79"/>
      <c r="C11" s="80"/>
      <c r="D11" s="75">
        <f t="shared" si="3"/>
        <v>0</v>
      </c>
      <c r="E11" s="84"/>
      <c r="F11" s="4">
        <f>B11*D11*$B$3</f>
        <v>0</v>
      </c>
      <c r="G11" s="4">
        <f>F11*$B$3</f>
        <v>0</v>
      </c>
      <c r="H11" s="4">
        <f>G11*$B$3</f>
        <v>0</v>
      </c>
      <c r="I11" s="4">
        <f t="shared" si="4"/>
        <v>0</v>
      </c>
      <c r="J11" s="4">
        <f t="shared" si="4"/>
        <v>0</v>
      </c>
      <c r="K11" s="8">
        <f>SUM(F11:J11)</f>
        <v>0</v>
      </c>
      <c r="L11" s="10"/>
      <c r="M11" s="2"/>
      <c r="N11" s="86"/>
      <c r="O11" s="87">
        <v>9</v>
      </c>
    </row>
    <row r="12" spans="1:21" x14ac:dyDescent="0.2">
      <c r="A12" s="18" t="s">
        <v>26</v>
      </c>
      <c r="B12" s="81"/>
      <c r="C12" s="82"/>
      <c r="D12" s="75">
        <f>N12/O12</f>
        <v>0</v>
      </c>
      <c r="E12" s="85"/>
      <c r="F12" s="4">
        <f>B12*D12*$B$3</f>
        <v>0</v>
      </c>
      <c r="G12" s="4">
        <f t="shared" ref="G12:J12" si="6">F12*$B$3</f>
        <v>0</v>
      </c>
      <c r="H12" s="4">
        <f t="shared" si="6"/>
        <v>0</v>
      </c>
      <c r="I12" s="4">
        <f t="shared" si="6"/>
        <v>0</v>
      </c>
      <c r="J12" s="4">
        <f t="shared" si="6"/>
        <v>0</v>
      </c>
      <c r="K12" s="9">
        <f>SUM(F12:J12)</f>
        <v>0</v>
      </c>
      <c r="L12" s="10"/>
      <c r="M12" s="94"/>
      <c r="N12" s="86"/>
      <c r="O12" s="87">
        <v>9</v>
      </c>
    </row>
    <row r="13" spans="1:21" s="11" customFormat="1" x14ac:dyDescent="0.2">
      <c r="A13" s="198" t="s">
        <v>27</v>
      </c>
      <c r="B13" s="199"/>
      <c r="C13" s="199"/>
      <c r="D13" s="215"/>
      <c r="E13" s="102">
        <f>SUM(E5:E12)</f>
        <v>0</v>
      </c>
      <c r="F13" s="47">
        <f>SUM(F3:F12)</f>
        <v>0</v>
      </c>
      <c r="G13" s="47">
        <f>SUM(G3:G12)</f>
        <v>0</v>
      </c>
      <c r="H13" s="47">
        <f>SUM(H3:H12)</f>
        <v>0</v>
      </c>
      <c r="I13" s="47">
        <f>SUM(I3:I12)</f>
        <v>0</v>
      </c>
      <c r="J13" s="47">
        <f>SUM(J3:J12)</f>
        <v>0</v>
      </c>
      <c r="K13" s="48">
        <f>SUM(K5:K12)</f>
        <v>0</v>
      </c>
      <c r="S13"/>
      <c r="T13"/>
      <c r="U13"/>
    </row>
    <row r="14" spans="1:21" x14ac:dyDescent="0.2">
      <c r="A14" s="146" t="s">
        <v>17</v>
      </c>
      <c r="B14" s="205">
        <v>1.03</v>
      </c>
      <c r="C14" s="206"/>
      <c r="D14" s="62"/>
      <c r="E14" s="63"/>
      <c r="F14" s="14"/>
      <c r="G14" s="14"/>
      <c r="H14" s="14"/>
      <c r="I14" s="14"/>
      <c r="J14" s="14"/>
      <c r="K14" s="15"/>
      <c r="L14" s="10"/>
      <c r="N14" s="27"/>
      <c r="O14" s="22"/>
    </row>
    <row r="15" spans="1:21" x14ac:dyDescent="0.2">
      <c r="A15" s="46" t="s">
        <v>28</v>
      </c>
      <c r="B15" s="203"/>
      <c r="C15" s="204"/>
      <c r="D15" s="64"/>
      <c r="E15" s="65"/>
      <c r="K15" s="8"/>
      <c r="R15" s="23"/>
    </row>
    <row r="16" spans="1:21" x14ac:dyDescent="0.2">
      <c r="A16" s="18" t="s">
        <v>26</v>
      </c>
      <c r="B16" s="77"/>
      <c r="C16" s="78"/>
      <c r="D16" s="75">
        <f>N16/O16</f>
        <v>0</v>
      </c>
      <c r="E16" s="59"/>
      <c r="F16" s="110">
        <f>B16*D16*$B$14</f>
        <v>0</v>
      </c>
      <c r="G16" s="4">
        <f>F16*$B14</f>
        <v>0</v>
      </c>
      <c r="H16" s="4">
        <f t="shared" ref="H16" si="7">G16*$B14</f>
        <v>0</v>
      </c>
      <c r="I16" s="4">
        <f>H16*$B14</f>
        <v>0</v>
      </c>
      <c r="J16" s="4">
        <f>I16*$B14</f>
        <v>0</v>
      </c>
      <c r="K16" s="8">
        <f>SUM(F16:J16)</f>
        <v>0</v>
      </c>
      <c r="L16" s="10"/>
      <c r="M16" s="35"/>
      <c r="N16" s="86"/>
      <c r="O16" s="87">
        <v>12</v>
      </c>
    </row>
    <row r="17" spans="1:20" x14ac:dyDescent="0.2">
      <c r="A17" s="18" t="s">
        <v>26</v>
      </c>
      <c r="B17" s="79"/>
      <c r="C17" s="80"/>
      <c r="D17" s="75">
        <f>N17/O17</f>
        <v>0</v>
      </c>
      <c r="E17" s="59"/>
      <c r="F17" s="110">
        <f t="shared" ref="F17:F19" si="8">B17*D17*$B$14</f>
        <v>0</v>
      </c>
      <c r="G17" s="4">
        <f>F17*$B14</f>
        <v>0</v>
      </c>
      <c r="H17" s="4">
        <f>G17*$B14</f>
        <v>0</v>
      </c>
      <c r="I17" s="4">
        <f>H17*$B14</f>
        <v>0</v>
      </c>
      <c r="J17" s="4">
        <f t="shared" ref="J17" si="9">I17*$B14</f>
        <v>0</v>
      </c>
      <c r="K17" s="8">
        <f>SUM(F17:J17)</f>
        <v>0</v>
      </c>
      <c r="L17" s="10"/>
      <c r="N17" s="86"/>
      <c r="O17" s="87">
        <v>12</v>
      </c>
    </row>
    <row r="18" spans="1:20" x14ac:dyDescent="0.2">
      <c r="A18" s="18" t="s">
        <v>26</v>
      </c>
      <c r="B18" s="79"/>
      <c r="C18" s="80"/>
      <c r="D18" s="75">
        <f>N18/O18</f>
        <v>0</v>
      </c>
      <c r="E18" s="59"/>
      <c r="F18" s="110">
        <f>B18*D18*$B$14</f>
        <v>0</v>
      </c>
      <c r="G18" s="4">
        <f>F18*$B14</f>
        <v>0</v>
      </c>
      <c r="H18" s="4">
        <f>G18*$B14</f>
        <v>0</v>
      </c>
      <c r="I18" s="4">
        <f>H18*$B14</f>
        <v>0</v>
      </c>
      <c r="J18" s="4">
        <f>I18*$B14</f>
        <v>0</v>
      </c>
      <c r="K18" s="8">
        <f>SUM(F18:J18)</f>
        <v>0</v>
      </c>
      <c r="L18" s="10"/>
      <c r="N18" s="86"/>
      <c r="O18" s="87">
        <v>12</v>
      </c>
    </row>
    <row r="19" spans="1:20" x14ac:dyDescent="0.2">
      <c r="A19" s="25" t="s">
        <v>26</v>
      </c>
      <c r="B19" s="81"/>
      <c r="C19" s="82"/>
      <c r="D19" s="76">
        <f>N19/O19</f>
        <v>0</v>
      </c>
      <c r="E19" s="59"/>
      <c r="F19" s="109">
        <f t="shared" si="8"/>
        <v>0</v>
      </c>
      <c r="G19" s="7">
        <f>F19*$B14</f>
        <v>0</v>
      </c>
      <c r="H19" s="7">
        <f>G19*$B14</f>
        <v>0</v>
      </c>
      <c r="I19" s="7">
        <f>H19*$B14</f>
        <v>0</v>
      </c>
      <c r="J19" s="7">
        <f>I19*$B14</f>
        <v>0</v>
      </c>
      <c r="K19" s="9">
        <f>SUM(F19:J19)</f>
        <v>0</v>
      </c>
      <c r="L19" s="10"/>
      <c r="N19" s="86"/>
      <c r="O19" s="87">
        <v>12</v>
      </c>
    </row>
    <row r="20" spans="1:20" s="11" customFormat="1" x14ac:dyDescent="0.2">
      <c r="A20" s="198" t="s">
        <v>29</v>
      </c>
      <c r="B20" s="199"/>
      <c r="C20" s="199"/>
      <c r="D20" s="199"/>
      <c r="E20" s="200"/>
      <c r="F20" s="49">
        <f>SUM(F14:F19)</f>
        <v>0</v>
      </c>
      <c r="G20" s="49">
        <f>SUM(G14:G19)</f>
        <v>0</v>
      </c>
      <c r="H20" s="49">
        <f>SUM(H14:H19)</f>
        <v>0</v>
      </c>
      <c r="I20" s="49">
        <f>SUM(I14:I19)</f>
        <v>0</v>
      </c>
      <c r="J20" s="49">
        <f>SUM(J14:J19)</f>
        <v>0</v>
      </c>
      <c r="K20" s="50">
        <f>SUM(K16:K19)</f>
        <v>0</v>
      </c>
    </row>
    <row r="21" spans="1:20" x14ac:dyDescent="0.2">
      <c r="A21" s="146" t="s">
        <v>17</v>
      </c>
      <c r="B21" s="205">
        <v>1.03</v>
      </c>
      <c r="C21" s="206"/>
      <c r="D21" s="62"/>
      <c r="E21" s="63"/>
      <c r="F21" s="14"/>
      <c r="G21" s="14"/>
      <c r="H21" s="14"/>
      <c r="I21" s="14"/>
      <c r="J21" s="14"/>
      <c r="K21" s="15"/>
      <c r="L21" s="10"/>
      <c r="N21" s="27"/>
      <c r="O21" s="22"/>
    </row>
    <row r="22" spans="1:20" x14ac:dyDescent="0.2">
      <c r="A22" s="46" t="s">
        <v>30</v>
      </c>
      <c r="B22" s="203"/>
      <c r="C22" s="204"/>
      <c r="D22" s="64"/>
      <c r="E22" s="65"/>
      <c r="K22" s="8"/>
      <c r="R22" s="23"/>
    </row>
    <row r="23" spans="1:20" ht="25.9" customHeight="1" x14ac:dyDescent="0.2">
      <c r="A23" s="18"/>
      <c r="B23" s="111" t="s">
        <v>31</v>
      </c>
      <c r="C23" s="111" t="s">
        <v>32</v>
      </c>
      <c r="D23" s="111" t="s">
        <v>33</v>
      </c>
      <c r="E23" s="112" t="s">
        <v>34</v>
      </c>
      <c r="F23" s="110"/>
      <c r="K23" s="8"/>
      <c r="L23" s="10"/>
      <c r="M23" s="35"/>
      <c r="N23" s="86"/>
      <c r="O23" s="87">
        <v>12</v>
      </c>
    </row>
    <row r="24" spans="1:20" x14ac:dyDescent="0.2">
      <c r="A24" s="18" t="s">
        <v>26</v>
      </c>
      <c r="B24" s="136">
        <v>0</v>
      </c>
      <c r="C24" s="90">
        <v>0</v>
      </c>
      <c r="D24" s="90">
        <v>0</v>
      </c>
      <c r="E24" s="58">
        <v>0</v>
      </c>
      <c r="F24" s="14">
        <f>B24*C24*D24*E24*$B$21</f>
        <v>0</v>
      </c>
      <c r="G24" s="4">
        <f>F24*$B21</f>
        <v>0</v>
      </c>
      <c r="H24" s="4">
        <f>G24*$B21</f>
        <v>0</v>
      </c>
      <c r="I24" s="4">
        <f>H24*$B21</f>
        <v>0</v>
      </c>
      <c r="J24" s="4">
        <f t="shared" ref="J24" si="10">I24*$B21</f>
        <v>0</v>
      </c>
      <c r="K24" s="8">
        <f>SUM(F24:J24)</f>
        <v>0</v>
      </c>
      <c r="L24" s="10"/>
      <c r="N24" s="86"/>
      <c r="O24" s="87">
        <v>12</v>
      </c>
    </row>
    <row r="25" spans="1:20" ht="26.45" customHeight="1" x14ac:dyDescent="0.2">
      <c r="A25" s="18"/>
      <c r="B25" s="111" t="s">
        <v>31</v>
      </c>
      <c r="C25" s="111" t="s">
        <v>32</v>
      </c>
      <c r="D25" s="111" t="s">
        <v>33</v>
      </c>
      <c r="E25" s="112" t="s">
        <v>34</v>
      </c>
      <c r="F25" s="110"/>
      <c r="K25" s="8"/>
      <c r="L25" s="10"/>
      <c r="N25" s="86"/>
      <c r="O25" s="87">
        <v>12</v>
      </c>
    </row>
    <row r="26" spans="1:20" x14ac:dyDescent="0.2">
      <c r="A26" s="25" t="s">
        <v>26</v>
      </c>
      <c r="B26" s="136">
        <v>0</v>
      </c>
      <c r="C26" s="90">
        <v>0</v>
      </c>
      <c r="D26" s="90">
        <v>0</v>
      </c>
      <c r="E26" s="58">
        <v>0</v>
      </c>
      <c r="F26" s="140">
        <f>B26*C26*D26*E26*$B$21</f>
        <v>0</v>
      </c>
      <c r="G26" s="7">
        <f>F26*$B21</f>
        <v>0</v>
      </c>
      <c r="H26" s="7">
        <f>G26*$B21</f>
        <v>0</v>
      </c>
      <c r="I26" s="7">
        <f>H26*$B21</f>
        <v>0</v>
      </c>
      <c r="J26" s="7">
        <f>I26*$B21</f>
        <v>0</v>
      </c>
      <c r="K26" s="9">
        <f>SUM(F26:J26)</f>
        <v>0</v>
      </c>
      <c r="L26" s="10"/>
      <c r="N26" s="86"/>
      <c r="O26" s="87">
        <v>12</v>
      </c>
    </row>
    <row r="27" spans="1:20" s="11" customFormat="1" x14ac:dyDescent="0.2">
      <c r="A27" s="198" t="s">
        <v>35</v>
      </c>
      <c r="B27" s="199"/>
      <c r="C27" s="199"/>
      <c r="D27" s="199"/>
      <c r="E27" s="200"/>
      <c r="F27" s="49">
        <f>SUM(F21:F26)</f>
        <v>0</v>
      </c>
      <c r="G27" s="49">
        <f>SUM(G21:G26)</f>
        <v>0</v>
      </c>
      <c r="H27" s="49">
        <f>SUM(H21:H26)</f>
        <v>0</v>
      </c>
      <c r="I27" s="49">
        <f>SUM(I21:I26)</f>
        <v>0</v>
      </c>
      <c r="J27" s="49">
        <f>SUM(J21:J26)</f>
        <v>0</v>
      </c>
      <c r="K27" s="50">
        <f>SUM(K23:K26)</f>
        <v>0</v>
      </c>
    </row>
    <row r="28" spans="1:20" x14ac:dyDescent="0.2">
      <c r="A28" s="146" t="s">
        <v>17</v>
      </c>
      <c r="B28" s="205">
        <v>1.03</v>
      </c>
      <c r="C28" s="206"/>
      <c r="D28" s="203"/>
      <c r="E28" s="216"/>
      <c r="K28" s="8"/>
    </row>
    <row r="29" spans="1:20" ht="15" customHeight="1" x14ac:dyDescent="0.2">
      <c r="A29" s="46" t="s">
        <v>36</v>
      </c>
      <c r="B29" s="111" t="s">
        <v>37</v>
      </c>
      <c r="C29" s="111" t="s">
        <v>38</v>
      </c>
      <c r="D29" s="111" t="s">
        <v>39</v>
      </c>
      <c r="E29" s="112" t="s">
        <v>40</v>
      </c>
      <c r="F29" s="14"/>
      <c r="G29" s="14"/>
      <c r="H29" s="14"/>
      <c r="I29" s="14"/>
      <c r="J29" s="14"/>
      <c r="K29" s="15"/>
      <c r="L29" s="21"/>
      <c r="T29" s="34"/>
    </row>
    <row r="30" spans="1:20" x14ac:dyDescent="0.2">
      <c r="A30" s="18" t="s">
        <v>41</v>
      </c>
      <c r="B30" s="104"/>
      <c r="C30" s="104"/>
      <c r="D30" s="104"/>
      <c r="E30" s="105"/>
      <c r="F30" s="14"/>
      <c r="G30" s="14"/>
      <c r="H30" s="14"/>
      <c r="I30" s="14"/>
      <c r="J30" s="14"/>
      <c r="K30" s="15"/>
      <c r="L30" s="21"/>
      <c r="M30" s="20"/>
      <c r="N30" s="19"/>
    </row>
    <row r="31" spans="1:20" x14ac:dyDescent="0.2">
      <c r="A31" s="46" t="s">
        <v>42</v>
      </c>
      <c r="B31" s="88">
        <v>1</v>
      </c>
      <c r="C31" s="32">
        <v>0</v>
      </c>
      <c r="D31" s="148">
        <v>0</v>
      </c>
      <c r="E31" s="57">
        <v>12</v>
      </c>
      <c r="F31" s="14">
        <f>D31*C31*E31*B31*$B$28</f>
        <v>0</v>
      </c>
      <c r="G31" s="14">
        <f>F31*$B28</f>
        <v>0</v>
      </c>
      <c r="H31" s="14">
        <f>G31*$B28</f>
        <v>0</v>
      </c>
      <c r="I31" s="14">
        <f t="shared" ref="I31" si="11">H31*$B28</f>
        <v>0</v>
      </c>
      <c r="J31" s="14">
        <f>I31*$B28</f>
        <v>0</v>
      </c>
      <c r="K31" s="15">
        <f>SUM(F31:J31)</f>
        <v>0</v>
      </c>
      <c r="P31" s="19"/>
    </row>
    <row r="32" spans="1:20" x14ac:dyDescent="0.2">
      <c r="A32" s="18" t="s">
        <v>43</v>
      </c>
      <c r="B32" s="106"/>
      <c r="C32" s="106"/>
      <c r="D32" s="106"/>
      <c r="E32" s="107"/>
      <c r="F32" s="14"/>
      <c r="G32" s="14"/>
      <c r="H32" s="14"/>
      <c r="I32" s="14"/>
      <c r="J32" s="14"/>
      <c r="K32" s="15"/>
      <c r="M32" s="20"/>
      <c r="N32" s="20"/>
    </row>
    <row r="33" spans="1:21" x14ac:dyDescent="0.2">
      <c r="A33" s="46" t="s">
        <v>42</v>
      </c>
      <c r="B33" s="89">
        <v>1</v>
      </c>
      <c r="C33" s="33">
        <v>0</v>
      </c>
      <c r="D33" s="147">
        <v>0</v>
      </c>
      <c r="E33" s="58">
        <v>12</v>
      </c>
      <c r="F33" s="14">
        <f>D33*C33*E33*B33*$B$28</f>
        <v>0</v>
      </c>
      <c r="G33" s="14">
        <f>F33*$B28</f>
        <v>0</v>
      </c>
      <c r="H33" s="14">
        <f>G33*$B28</f>
        <v>0</v>
      </c>
      <c r="I33" s="14">
        <f>H33*$B28</f>
        <v>0</v>
      </c>
      <c r="J33" s="14">
        <f>I33*$B28</f>
        <v>0</v>
      </c>
      <c r="K33" s="15">
        <f>SUM(F33:J33)</f>
        <v>0</v>
      </c>
      <c r="M33" s="39"/>
      <c r="N33" s="39"/>
      <c r="O33" s="20"/>
      <c r="P33" s="20"/>
    </row>
    <row r="34" spans="1:21" ht="20.25" customHeight="1" x14ac:dyDescent="0.2">
      <c r="A34" s="46"/>
      <c r="B34" s="111" t="s">
        <v>31</v>
      </c>
      <c r="C34" s="111" t="s">
        <v>44</v>
      </c>
      <c r="D34" s="111" t="s">
        <v>33</v>
      </c>
      <c r="E34" s="112" t="s">
        <v>34</v>
      </c>
      <c r="F34" s="14"/>
      <c r="G34" s="14"/>
      <c r="H34" s="14"/>
      <c r="I34" s="14"/>
      <c r="J34" s="14"/>
      <c r="K34" s="15"/>
      <c r="M34" s="39"/>
      <c r="N34" s="39"/>
      <c r="O34" s="20"/>
      <c r="P34" s="20"/>
    </row>
    <row r="35" spans="1:21" x14ac:dyDescent="0.2">
      <c r="A35" s="149" t="s">
        <v>45</v>
      </c>
      <c r="B35" s="136">
        <v>0</v>
      </c>
      <c r="C35" s="90">
        <v>0</v>
      </c>
      <c r="D35" s="90">
        <v>0</v>
      </c>
      <c r="E35" s="58">
        <v>0</v>
      </c>
      <c r="F35" s="14">
        <f>B35*C35*D35*E35*$B$28</f>
        <v>0</v>
      </c>
      <c r="G35" s="14">
        <f>F35</f>
        <v>0</v>
      </c>
      <c r="H35" s="14">
        <f>G35</f>
        <v>0</v>
      </c>
      <c r="I35" s="14">
        <f>H35</f>
        <v>0</v>
      </c>
      <c r="J35" s="14">
        <f>I35</f>
        <v>0</v>
      </c>
      <c r="K35" s="15">
        <f>SUM(F35:J35)</f>
        <v>0</v>
      </c>
      <c r="S35" s="11"/>
      <c r="T35" s="11"/>
      <c r="U35" s="11"/>
    </row>
    <row r="36" spans="1:21" ht="22.5" x14ac:dyDescent="0.2">
      <c r="A36" s="46"/>
      <c r="B36" s="111" t="s">
        <v>31</v>
      </c>
      <c r="C36" s="111" t="s">
        <v>46</v>
      </c>
      <c r="D36" s="111" t="s">
        <v>33</v>
      </c>
      <c r="E36" s="112" t="s">
        <v>34</v>
      </c>
      <c r="F36" s="14"/>
      <c r="G36" s="14"/>
      <c r="H36" s="14"/>
      <c r="I36" s="14"/>
      <c r="J36" s="14"/>
      <c r="K36" s="15"/>
      <c r="M36" s="39"/>
      <c r="N36" s="39"/>
      <c r="O36" s="20"/>
      <c r="P36" s="20"/>
    </row>
    <row r="37" spans="1:21" ht="24" customHeight="1" x14ac:dyDescent="0.2">
      <c r="A37" s="150" t="s">
        <v>47</v>
      </c>
      <c r="B37" s="136">
        <v>0</v>
      </c>
      <c r="C37" s="90">
        <v>0</v>
      </c>
      <c r="D37" s="90">
        <v>0</v>
      </c>
      <c r="E37" s="58">
        <v>0</v>
      </c>
      <c r="F37" s="14">
        <f>B37*C37*D37*E37*$B$28</f>
        <v>0</v>
      </c>
      <c r="G37" s="16">
        <f>F37</f>
        <v>0</v>
      </c>
      <c r="H37" s="16">
        <f>G37</f>
        <v>0</v>
      </c>
      <c r="I37" s="16">
        <f>H37</f>
        <v>0</v>
      </c>
      <c r="J37" s="14">
        <f>I37</f>
        <v>0</v>
      </c>
      <c r="K37" s="17">
        <f>SUM(F37:J37)</f>
        <v>0</v>
      </c>
      <c r="S37" s="11"/>
      <c r="T37" s="11"/>
      <c r="U37" s="11"/>
    </row>
    <row r="38" spans="1:21" s="11" customFormat="1" x14ac:dyDescent="0.2">
      <c r="A38" s="198" t="s">
        <v>48</v>
      </c>
      <c r="B38" s="199"/>
      <c r="C38" s="199"/>
      <c r="D38" s="199"/>
      <c r="E38" s="200"/>
      <c r="F38" s="51">
        <f>SUM(F29:F37)</f>
        <v>0</v>
      </c>
      <c r="G38" s="51">
        <f>SUM(G29:G37)</f>
        <v>0</v>
      </c>
      <c r="H38" s="51">
        <f>SUM(H29:H37)</f>
        <v>0</v>
      </c>
      <c r="I38" s="51">
        <f>SUM(I29:I37)</f>
        <v>0</v>
      </c>
      <c r="J38" s="51">
        <f>SUM(J29:J37)</f>
        <v>0</v>
      </c>
      <c r="K38" s="52">
        <f>SUM(K31:K37)</f>
        <v>0</v>
      </c>
      <c r="S38"/>
      <c r="T38"/>
      <c r="U38"/>
    </row>
    <row r="39" spans="1:21" ht="13.15" customHeight="1" x14ac:dyDescent="0.2">
      <c r="A39" s="223"/>
      <c r="B39" s="224"/>
      <c r="C39" s="224"/>
      <c r="D39" s="224"/>
      <c r="E39" s="225"/>
      <c r="K39" s="103"/>
      <c r="M39" s="137"/>
      <c r="N39" s="137"/>
      <c r="O39" s="137"/>
    </row>
    <row r="40" spans="1:21" s="11" customFormat="1" ht="13.15" customHeight="1" x14ac:dyDescent="0.2">
      <c r="A40" s="193" t="s">
        <v>49</v>
      </c>
      <c r="B40" s="194"/>
      <c r="C40" s="194"/>
      <c r="D40" s="194"/>
      <c r="E40" s="195"/>
      <c r="F40" s="47">
        <f>F13+F20+F27+F38</f>
        <v>0</v>
      </c>
      <c r="G40" s="47">
        <f>G13+G20+G27+G38</f>
        <v>0</v>
      </c>
      <c r="H40" s="47">
        <f>H13+H20+H27+H38</f>
        <v>0</v>
      </c>
      <c r="I40" s="47">
        <f t="shared" ref="I40" si="12">I13+I20+I27+I38</f>
        <v>0</v>
      </c>
      <c r="J40" s="47">
        <f>J13+J20+J27+J38</f>
        <v>0</v>
      </c>
      <c r="K40" s="50">
        <f>K13+K20+K27+K38</f>
        <v>0</v>
      </c>
      <c r="M40" s="137"/>
      <c r="N40" s="137"/>
      <c r="O40" s="137"/>
      <c r="S40"/>
      <c r="T40"/>
      <c r="U40"/>
    </row>
    <row r="41" spans="1:21" x14ac:dyDescent="0.2">
      <c r="A41" s="46" t="s">
        <v>50</v>
      </c>
      <c r="B41" s="142"/>
      <c r="C41" s="142"/>
      <c r="D41" s="142"/>
      <c r="E41" s="143"/>
      <c r="F41" s="67"/>
      <c r="K41" s="8"/>
      <c r="L41" s="12"/>
      <c r="M41" s="137"/>
      <c r="N41" s="137"/>
      <c r="O41" s="137"/>
    </row>
    <row r="42" spans="1:21" ht="16.899999999999999" customHeight="1" x14ac:dyDescent="0.2">
      <c r="A42" s="18" t="s">
        <v>51</v>
      </c>
      <c r="B42" s="31"/>
      <c r="C42" s="31"/>
      <c r="D42" s="31"/>
      <c r="E42" s="144"/>
      <c r="F42" s="4">
        <f>(F13+F20)*F78</f>
        <v>0</v>
      </c>
      <c r="G42" s="4">
        <f>(G13+G20)*G78</f>
        <v>0</v>
      </c>
      <c r="H42" s="4">
        <f>(H13+H20)*H78</f>
        <v>0</v>
      </c>
      <c r="I42" s="4">
        <f>(I13+I20)*I78</f>
        <v>0</v>
      </c>
      <c r="J42" s="4">
        <f>(J13+J20)*J78</f>
        <v>0</v>
      </c>
      <c r="K42" s="8">
        <f>SUM(F42:J42)</f>
        <v>0</v>
      </c>
      <c r="L42" s="3"/>
      <c r="M42" s="169" t="s">
        <v>122</v>
      </c>
      <c r="N42" s="170"/>
      <c r="O42" s="170"/>
      <c r="P42" s="171"/>
    </row>
    <row r="43" spans="1:21" ht="24" customHeight="1" x14ac:dyDescent="0.2">
      <c r="A43" s="133" t="s">
        <v>52</v>
      </c>
      <c r="B43" s="141" t="s">
        <v>53</v>
      </c>
      <c r="C43" s="141" t="s">
        <v>54</v>
      </c>
      <c r="D43" s="196" t="s">
        <v>55</v>
      </c>
      <c r="E43" s="197"/>
      <c r="F43" s="4">
        <f>(F27+F35)*F79</f>
        <v>0</v>
      </c>
      <c r="G43" s="4">
        <f>(G27+G35)*G79</f>
        <v>0</v>
      </c>
      <c r="H43" s="4">
        <f>(H27+H35)*H79</f>
        <v>0</v>
      </c>
      <c r="I43" s="4">
        <f>(I27+I35)*I79</f>
        <v>0</v>
      </c>
      <c r="J43" s="4">
        <f>(J27+J35)*J79</f>
        <v>0</v>
      </c>
      <c r="K43" s="8">
        <f>SUM(F43:J43)</f>
        <v>0</v>
      </c>
      <c r="L43" s="26"/>
      <c r="M43" s="172"/>
      <c r="N43" s="173"/>
      <c r="O43" s="173"/>
      <c r="P43" s="174"/>
    </row>
    <row r="44" spans="1:21" x14ac:dyDescent="0.2">
      <c r="A44" s="18" t="s">
        <v>56</v>
      </c>
      <c r="B44" s="92" t="s">
        <v>57</v>
      </c>
      <c r="C44" s="31"/>
      <c r="D44" s="152">
        <v>0</v>
      </c>
      <c r="E44" s="60"/>
      <c r="F44" s="4">
        <f>(C31*D44/12*E31*B31*B44)+(C33*D44/12*E33*B33*B44)</f>
        <v>0</v>
      </c>
      <c r="G44" s="4">
        <f>F44*B44</f>
        <v>0</v>
      </c>
      <c r="H44" s="4">
        <f>G44*B44</f>
        <v>0</v>
      </c>
      <c r="I44" s="4">
        <f>H44*B44</f>
        <v>0</v>
      </c>
      <c r="J44" s="4">
        <f>I44*B44</f>
        <v>0</v>
      </c>
      <c r="K44" s="8">
        <f>SUM(F44:J44)</f>
        <v>0</v>
      </c>
      <c r="L44" s="26"/>
      <c r="M44" s="172"/>
      <c r="N44" s="173"/>
      <c r="O44" s="173"/>
      <c r="P44" s="174"/>
      <c r="S44" s="11"/>
      <c r="T44" s="11"/>
      <c r="U44" s="11"/>
    </row>
    <row r="45" spans="1:21" x14ac:dyDescent="0.2">
      <c r="A45" s="18" t="s">
        <v>58</v>
      </c>
      <c r="B45" s="93" t="s">
        <v>59</v>
      </c>
      <c r="C45" s="91">
        <v>23</v>
      </c>
      <c r="D45" s="152">
        <v>0</v>
      </c>
      <c r="E45" s="108"/>
      <c r="F45" s="4">
        <f>(C31*D45*C45*B31*B45)+(C33*C45*D45*B33*B45)</f>
        <v>0</v>
      </c>
      <c r="G45" s="4">
        <f>F45*B45</f>
        <v>0</v>
      </c>
      <c r="H45" s="4">
        <f>G45*B45</f>
        <v>0</v>
      </c>
      <c r="I45" s="4">
        <f>H45*B45</f>
        <v>0</v>
      </c>
      <c r="J45" s="4">
        <f>I45*B45</f>
        <v>0</v>
      </c>
      <c r="K45" s="8">
        <f>SUM(F45:J45)</f>
        <v>0</v>
      </c>
      <c r="L45" s="26"/>
      <c r="M45" s="172"/>
      <c r="N45" s="173"/>
      <c r="O45" s="173"/>
      <c r="P45" s="174"/>
    </row>
    <row r="46" spans="1:21" s="11" customFormat="1" x14ac:dyDescent="0.2">
      <c r="A46" s="198" t="s">
        <v>60</v>
      </c>
      <c r="B46" s="199"/>
      <c r="C46" s="199"/>
      <c r="D46" s="199"/>
      <c r="E46" s="200"/>
      <c r="F46" s="47">
        <f>SUM(F42:F45)</f>
        <v>0</v>
      </c>
      <c r="G46" s="47">
        <f t="shared" ref="G46:I46" si="13">SUM(G42:G45)</f>
        <v>0</v>
      </c>
      <c r="H46" s="47">
        <f t="shared" si="13"/>
        <v>0</v>
      </c>
      <c r="I46" s="47">
        <f t="shared" si="13"/>
        <v>0</v>
      </c>
      <c r="J46" s="47">
        <f>SUM(J42:J45)</f>
        <v>0</v>
      </c>
      <c r="K46" s="48">
        <f>SUM(K42:K45)</f>
        <v>0</v>
      </c>
      <c r="M46" s="175"/>
      <c r="N46" s="176"/>
      <c r="O46" s="176"/>
      <c r="P46" s="177"/>
      <c r="S46"/>
      <c r="T46"/>
      <c r="U46"/>
    </row>
    <row r="47" spans="1:21" x14ac:dyDescent="0.2">
      <c r="A47" s="223"/>
      <c r="B47" s="224"/>
      <c r="C47" s="224"/>
      <c r="D47" s="224"/>
      <c r="E47" s="225"/>
      <c r="K47" s="8"/>
    </row>
    <row r="48" spans="1:21" s="11" customFormat="1" x14ac:dyDescent="0.2">
      <c r="A48" s="193" t="s">
        <v>61</v>
      </c>
      <c r="B48" s="194"/>
      <c r="C48" s="194"/>
      <c r="D48" s="194"/>
      <c r="E48" s="195"/>
      <c r="F48" s="51">
        <f>SUM(F40+F46)</f>
        <v>0</v>
      </c>
      <c r="G48" s="51">
        <f t="shared" ref="G48:J48" si="14">SUM(G40+G46)</f>
        <v>0</v>
      </c>
      <c r="H48" s="51">
        <f t="shared" si="14"/>
        <v>0</v>
      </c>
      <c r="I48" s="51">
        <f t="shared" si="14"/>
        <v>0</v>
      </c>
      <c r="J48" s="51">
        <f t="shared" si="14"/>
        <v>0</v>
      </c>
      <c r="K48" s="52">
        <f>SUM(K40+K46)</f>
        <v>0</v>
      </c>
      <c r="M48"/>
      <c r="N48"/>
      <c r="O48"/>
      <c r="S48"/>
      <c r="T48"/>
      <c r="U48"/>
    </row>
    <row r="49" spans="1:21" x14ac:dyDescent="0.2">
      <c r="A49" s="226"/>
      <c r="B49" s="227"/>
      <c r="C49" s="227"/>
      <c r="D49" s="227"/>
      <c r="E49" s="228"/>
      <c r="K49" s="8"/>
    </row>
    <row r="50" spans="1:21" x14ac:dyDescent="0.2">
      <c r="A50" s="181" t="s">
        <v>62</v>
      </c>
      <c r="B50" s="185"/>
      <c r="C50" s="185"/>
      <c r="D50" s="185"/>
      <c r="E50" s="186"/>
      <c r="K50" s="8">
        <f>SUM(F50:J50)</f>
        <v>0</v>
      </c>
    </row>
    <row r="51" spans="1:21" x14ac:dyDescent="0.2">
      <c r="A51" s="181"/>
      <c r="B51" s="182"/>
      <c r="C51" s="182"/>
      <c r="D51" s="182"/>
      <c r="E51" s="183"/>
      <c r="K51" s="8">
        <f t="shared" ref="K51:K73" si="15">SUM(F51:J51)</f>
        <v>0</v>
      </c>
    </row>
    <row r="52" spans="1:21" x14ac:dyDescent="0.2">
      <c r="A52" s="184" t="s">
        <v>63</v>
      </c>
      <c r="B52" s="185"/>
      <c r="C52" s="185"/>
      <c r="D52" s="185"/>
      <c r="E52" s="186"/>
      <c r="K52" s="8">
        <f t="shared" si="15"/>
        <v>0</v>
      </c>
    </row>
    <row r="53" spans="1:21" x14ac:dyDescent="0.2">
      <c r="A53" s="181" t="s">
        <v>64</v>
      </c>
      <c r="B53" s="182"/>
      <c r="C53" s="182"/>
      <c r="D53" s="182"/>
      <c r="E53" s="183"/>
      <c r="K53" s="8">
        <f t="shared" si="15"/>
        <v>0</v>
      </c>
      <c r="S53" s="11"/>
      <c r="T53" s="11"/>
      <c r="U53" s="11"/>
    </row>
    <row r="54" spans="1:21" x14ac:dyDescent="0.2">
      <c r="A54" s="181" t="s">
        <v>65</v>
      </c>
      <c r="B54" s="185"/>
      <c r="C54" s="185"/>
      <c r="D54" s="185"/>
      <c r="E54" s="186"/>
      <c r="K54" s="8">
        <f t="shared" si="15"/>
        <v>0</v>
      </c>
    </row>
    <row r="55" spans="1:21" x14ac:dyDescent="0.2">
      <c r="A55" s="181"/>
      <c r="B55" s="182"/>
      <c r="C55" s="182"/>
      <c r="D55" s="182"/>
      <c r="E55" s="183"/>
      <c r="K55" s="8">
        <f t="shared" si="15"/>
        <v>0</v>
      </c>
      <c r="S55" s="11"/>
      <c r="T55" s="11"/>
      <c r="U55" s="11"/>
    </row>
    <row r="56" spans="1:21" x14ac:dyDescent="0.2">
      <c r="A56" s="184" t="s">
        <v>66</v>
      </c>
      <c r="B56" s="185"/>
      <c r="C56" s="185"/>
      <c r="D56" s="185"/>
      <c r="E56" s="186"/>
      <c r="K56" s="8">
        <f t="shared" si="15"/>
        <v>0</v>
      </c>
    </row>
    <row r="57" spans="1:21" x14ac:dyDescent="0.2">
      <c r="A57" s="181"/>
      <c r="B57" s="182"/>
      <c r="C57" s="182"/>
      <c r="D57" s="182"/>
      <c r="E57" s="183"/>
      <c r="K57" s="8">
        <f t="shared" si="15"/>
        <v>0</v>
      </c>
    </row>
    <row r="58" spans="1:21" x14ac:dyDescent="0.2">
      <c r="A58" s="184" t="s">
        <v>67</v>
      </c>
      <c r="B58" s="185"/>
      <c r="C58" s="185"/>
      <c r="D58" s="185"/>
      <c r="E58" s="186"/>
      <c r="K58" s="8">
        <f t="shared" si="15"/>
        <v>0</v>
      </c>
    </row>
    <row r="59" spans="1:21" x14ac:dyDescent="0.2">
      <c r="A59" s="181"/>
      <c r="B59" s="182"/>
      <c r="C59" s="182"/>
      <c r="D59" s="182"/>
      <c r="E59" s="183"/>
      <c r="K59" s="8">
        <f t="shared" si="15"/>
        <v>0</v>
      </c>
    </row>
    <row r="60" spans="1:21" x14ac:dyDescent="0.2">
      <c r="A60" s="190" t="s">
        <v>68</v>
      </c>
      <c r="B60" s="191"/>
      <c r="C60" s="191"/>
      <c r="D60" s="191"/>
      <c r="E60" s="192"/>
      <c r="K60" s="8">
        <f t="shared" si="15"/>
        <v>0</v>
      </c>
    </row>
    <row r="61" spans="1:21" x14ac:dyDescent="0.2">
      <c r="A61" s="181"/>
      <c r="B61" s="182"/>
      <c r="C61" s="182"/>
      <c r="D61" s="182"/>
      <c r="E61" s="183"/>
      <c r="K61" s="8">
        <f t="shared" si="15"/>
        <v>0</v>
      </c>
    </row>
    <row r="62" spans="1:21" ht="13.15" customHeight="1" x14ac:dyDescent="0.2">
      <c r="A62" s="190" t="s">
        <v>121</v>
      </c>
      <c r="B62" s="191"/>
      <c r="C62" s="191"/>
      <c r="D62" s="191"/>
      <c r="E62" s="192"/>
      <c r="K62" s="8">
        <f t="shared" si="15"/>
        <v>0</v>
      </c>
    </row>
    <row r="63" spans="1:21" x14ac:dyDescent="0.2">
      <c r="A63" s="181"/>
      <c r="B63" s="182"/>
      <c r="C63" s="182"/>
      <c r="D63" s="182"/>
      <c r="E63" s="183"/>
      <c r="K63" s="8">
        <f t="shared" si="15"/>
        <v>0</v>
      </c>
    </row>
    <row r="64" spans="1:21" x14ac:dyDescent="0.2">
      <c r="A64" s="184" t="s">
        <v>69</v>
      </c>
      <c r="B64" s="185"/>
      <c r="C64" s="185"/>
      <c r="D64" s="185"/>
      <c r="E64" s="186"/>
      <c r="K64" s="8">
        <f t="shared" si="15"/>
        <v>0</v>
      </c>
    </row>
    <row r="65" spans="1:21" x14ac:dyDescent="0.2">
      <c r="A65" s="181"/>
      <c r="B65" s="182"/>
      <c r="C65" s="182"/>
      <c r="D65" s="182"/>
      <c r="E65" s="183"/>
      <c r="K65" s="8">
        <f t="shared" si="15"/>
        <v>0</v>
      </c>
    </row>
    <row r="66" spans="1:21" x14ac:dyDescent="0.2">
      <c r="A66" s="184" t="s">
        <v>69</v>
      </c>
      <c r="B66" s="185"/>
      <c r="C66" s="185"/>
      <c r="D66" s="185"/>
      <c r="E66" s="186"/>
      <c r="K66" s="8">
        <f t="shared" si="15"/>
        <v>0</v>
      </c>
    </row>
    <row r="67" spans="1:21" x14ac:dyDescent="0.2">
      <c r="A67" s="181"/>
      <c r="B67" s="182"/>
      <c r="C67" s="182"/>
      <c r="D67" s="182"/>
      <c r="E67" s="183"/>
      <c r="K67" s="8">
        <f t="shared" si="15"/>
        <v>0</v>
      </c>
    </row>
    <row r="68" spans="1:21" x14ac:dyDescent="0.2">
      <c r="A68" s="184" t="s">
        <v>69</v>
      </c>
      <c r="B68" s="185"/>
      <c r="C68" s="185"/>
      <c r="D68" s="185"/>
      <c r="E68" s="186"/>
      <c r="K68" s="8">
        <f t="shared" si="15"/>
        <v>0</v>
      </c>
    </row>
    <row r="69" spans="1:21" x14ac:dyDescent="0.2">
      <c r="A69" s="181"/>
      <c r="B69" s="182"/>
      <c r="C69" s="182"/>
      <c r="D69" s="182"/>
      <c r="E69" s="183"/>
      <c r="K69" s="8">
        <f t="shared" si="15"/>
        <v>0</v>
      </c>
    </row>
    <row r="70" spans="1:21" x14ac:dyDescent="0.2">
      <c r="A70" s="184" t="s">
        <v>69</v>
      </c>
      <c r="B70" s="185"/>
      <c r="C70" s="185"/>
      <c r="D70" s="185"/>
      <c r="E70" s="186"/>
      <c r="K70" s="8">
        <f t="shared" si="15"/>
        <v>0</v>
      </c>
    </row>
    <row r="71" spans="1:21" x14ac:dyDescent="0.2">
      <c r="A71" s="181"/>
      <c r="B71" s="182"/>
      <c r="C71" s="182"/>
      <c r="D71" s="182"/>
      <c r="E71" s="183"/>
      <c r="K71" s="8">
        <f t="shared" si="15"/>
        <v>0</v>
      </c>
    </row>
    <row r="72" spans="1:21" x14ac:dyDescent="0.2">
      <c r="A72" s="184" t="s">
        <v>69</v>
      </c>
      <c r="B72" s="185"/>
      <c r="C72" s="185"/>
      <c r="D72" s="185"/>
      <c r="E72" s="186"/>
      <c r="K72" s="8">
        <f t="shared" si="15"/>
        <v>0</v>
      </c>
    </row>
    <row r="73" spans="1:21" x14ac:dyDescent="0.2">
      <c r="A73" s="187"/>
      <c r="B73" s="188"/>
      <c r="C73" s="188"/>
      <c r="D73" s="188"/>
      <c r="E73" s="189"/>
      <c r="F73" s="7"/>
      <c r="G73" s="7"/>
      <c r="H73" s="7"/>
      <c r="I73" s="7"/>
      <c r="J73" s="7"/>
      <c r="K73" s="9">
        <f t="shared" si="15"/>
        <v>0</v>
      </c>
    </row>
    <row r="74" spans="1:21" ht="15" customHeight="1" x14ac:dyDescent="0.2">
      <c r="A74" s="95" t="s">
        <v>70</v>
      </c>
      <c r="B74" s="96"/>
      <c r="C74" s="97"/>
      <c r="D74" s="98"/>
      <c r="E74" s="99"/>
      <c r="F74" s="100">
        <f>SUM(F48:F73)</f>
        <v>0</v>
      </c>
      <c r="G74" s="100">
        <f t="shared" ref="G74:K74" si="16">SUM(G48:G73)</f>
        <v>0</v>
      </c>
      <c r="H74" s="100">
        <f t="shared" si="16"/>
        <v>0</v>
      </c>
      <c r="I74" s="100">
        <f t="shared" si="16"/>
        <v>0</v>
      </c>
      <c r="J74" s="100">
        <f t="shared" si="16"/>
        <v>0</v>
      </c>
      <c r="K74" s="101">
        <f t="shared" si="16"/>
        <v>0</v>
      </c>
    </row>
    <row r="75" spans="1:21" s="11" customFormat="1" ht="15.75" customHeight="1" x14ac:dyDescent="0.2">
      <c r="A75" s="70" t="s">
        <v>71</v>
      </c>
      <c r="B75" s="71"/>
      <c r="C75" s="72"/>
      <c r="D75" s="73"/>
      <c r="E75" s="74"/>
      <c r="F75" s="49">
        <f>(F74-F45-F50)</f>
        <v>0</v>
      </c>
      <c r="G75" s="49">
        <f t="shared" ref="G75:J75" si="17">(G74-G45-G50)</f>
        <v>0</v>
      </c>
      <c r="H75" s="49">
        <f t="shared" si="17"/>
        <v>0</v>
      </c>
      <c r="I75" s="49">
        <f t="shared" si="17"/>
        <v>0</v>
      </c>
      <c r="J75" s="49">
        <f t="shared" si="17"/>
        <v>0</v>
      </c>
      <c r="K75" s="50"/>
      <c r="L75" s="21"/>
      <c r="M75" s="12"/>
      <c r="N75" s="12"/>
      <c r="S75"/>
      <c r="T75"/>
      <c r="U75"/>
    </row>
    <row r="76" spans="1:21" ht="28.15" customHeight="1" thickBot="1" x14ac:dyDescent="0.25">
      <c r="A76" s="145" t="s">
        <v>72</v>
      </c>
      <c r="B76" s="179" t="s">
        <v>73</v>
      </c>
      <c r="C76" s="180"/>
      <c r="D76" s="68"/>
      <c r="E76" s="69">
        <v>0</v>
      </c>
      <c r="F76" s="4">
        <f>F75*E76</f>
        <v>0</v>
      </c>
      <c r="G76" s="4">
        <f>G75*E76</f>
        <v>0</v>
      </c>
      <c r="H76" s="4">
        <f>H75*E76</f>
        <v>0</v>
      </c>
      <c r="I76" s="4">
        <f>I75*E76</f>
        <v>0</v>
      </c>
      <c r="J76" s="4">
        <f>J75*E76</f>
        <v>0</v>
      </c>
      <c r="K76" s="8">
        <f>SUM(F76:J76)</f>
        <v>0</v>
      </c>
      <c r="L76" s="134" t="s">
        <v>74</v>
      </c>
      <c r="M76" s="135"/>
      <c r="N76" s="135"/>
      <c r="O76" s="135"/>
      <c r="P76" s="135"/>
    </row>
    <row r="77" spans="1:21" ht="15.75" thickBot="1" x14ac:dyDescent="0.3">
      <c r="A77" s="40" t="s">
        <v>75</v>
      </c>
      <c r="B77" s="41"/>
      <c r="C77" s="42"/>
      <c r="D77" s="43"/>
      <c r="E77" s="61"/>
      <c r="F77" s="44">
        <f>SUM(F74+F76)</f>
        <v>0</v>
      </c>
      <c r="G77" s="44">
        <f>SUM(G74+G76)</f>
        <v>0</v>
      </c>
      <c r="H77" s="44">
        <f t="shared" ref="H77:I77" si="18">SUM(H74+H76)</f>
        <v>0</v>
      </c>
      <c r="I77" s="44">
        <f t="shared" si="18"/>
        <v>0</v>
      </c>
      <c r="J77" s="44">
        <f>SUM(J74+J76)</f>
        <v>0</v>
      </c>
      <c r="K77" s="45">
        <f>SUM(K74+K76)</f>
        <v>0</v>
      </c>
      <c r="M77" s="1"/>
      <c r="N77" s="1"/>
      <c r="O77" s="11"/>
      <c r="P77" s="11"/>
    </row>
    <row r="78" spans="1:21" ht="13.5" customHeight="1" x14ac:dyDescent="0.2">
      <c r="A78" s="18" t="s">
        <v>76</v>
      </c>
      <c r="F78" s="151">
        <v>0</v>
      </c>
      <c r="G78" s="13">
        <f>F78*1.03</f>
        <v>0</v>
      </c>
      <c r="H78" s="13">
        <f t="shared" ref="H78:J78" si="19">G78*1.03</f>
        <v>0</v>
      </c>
      <c r="I78" s="13">
        <f t="shared" si="19"/>
        <v>0</v>
      </c>
      <c r="J78" s="13">
        <f t="shared" si="19"/>
        <v>0</v>
      </c>
      <c r="K78" s="13"/>
      <c r="L78" s="13"/>
    </row>
    <row r="79" spans="1:21" x14ac:dyDescent="0.2">
      <c r="A79" s="5" t="s">
        <v>77</v>
      </c>
      <c r="F79" s="13">
        <v>7.6499999999999999E-2</v>
      </c>
      <c r="G79" s="13">
        <v>7.6499999999999999E-2</v>
      </c>
      <c r="H79" s="13">
        <v>7.6499999999999999E-2</v>
      </c>
      <c r="I79" s="13">
        <v>7.6499999999999999E-2</v>
      </c>
      <c r="J79" s="13">
        <v>7.6499999999999999E-2</v>
      </c>
      <c r="K79" s="4"/>
    </row>
    <row r="80" spans="1:21" x14ac:dyDescent="0.2">
      <c r="E80" t="s">
        <v>78</v>
      </c>
      <c r="F80" s="28" t="s">
        <v>79</v>
      </c>
      <c r="G80" s="28"/>
      <c r="H80" s="28"/>
      <c r="I80" s="28"/>
      <c r="J80" s="28"/>
      <c r="K80" s="14"/>
    </row>
    <row r="81" spans="1:21" ht="5.25" customHeight="1" x14ac:dyDescent="0.2">
      <c r="F81" s="28"/>
      <c r="G81" s="28"/>
      <c r="H81" s="28"/>
      <c r="I81" s="28"/>
      <c r="J81" s="28"/>
      <c r="K81" s="14"/>
    </row>
    <row r="82" spans="1:21" x14ac:dyDescent="0.2">
      <c r="F82" s="153" t="s">
        <v>80</v>
      </c>
      <c r="K82" s="4"/>
    </row>
    <row r="83" spans="1:21" x14ac:dyDescent="0.2">
      <c r="K83" s="4"/>
      <c r="O83" s="139"/>
    </row>
    <row r="84" spans="1:21" x14ac:dyDescent="0.2">
      <c r="A84"/>
      <c r="K84" s="4"/>
    </row>
    <row r="85" spans="1:21" x14ac:dyDescent="0.2">
      <c r="A85" s="11" t="s">
        <v>81</v>
      </c>
      <c r="B85" s="138" t="s">
        <v>82</v>
      </c>
      <c r="K85" s="4"/>
    </row>
    <row r="86" spans="1:21" x14ac:dyDescent="0.2">
      <c r="A86" s="11" t="s">
        <v>83</v>
      </c>
      <c r="B86" s="138" t="s">
        <v>84</v>
      </c>
      <c r="K86" s="4"/>
    </row>
    <row r="87" spans="1:21" x14ac:dyDescent="0.2">
      <c r="A87" s="11" t="s">
        <v>85</v>
      </c>
      <c r="B87" s="138" t="s">
        <v>86</v>
      </c>
      <c r="K87" s="4"/>
    </row>
    <row r="88" spans="1:21" x14ac:dyDescent="0.2">
      <c r="A88"/>
      <c r="K88" s="4"/>
    </row>
    <row r="89" spans="1:21" x14ac:dyDescent="0.2">
      <c r="A89"/>
      <c r="K89" s="4"/>
    </row>
    <row r="90" spans="1:21" x14ac:dyDescent="0.2">
      <c r="A90"/>
      <c r="K90" s="4"/>
    </row>
    <row r="91" spans="1:21" x14ac:dyDescent="0.2">
      <c r="A91"/>
      <c r="K91" s="4"/>
    </row>
    <row r="92" spans="1:21" x14ac:dyDescent="0.2">
      <c r="A92"/>
      <c r="F92" s="123"/>
      <c r="K92" s="4"/>
      <c r="S92" s="11"/>
      <c r="T92" s="11"/>
      <c r="U92" s="11"/>
    </row>
    <row r="93" spans="1:21" x14ac:dyDescent="0.2">
      <c r="A93"/>
      <c r="F93" s="123"/>
      <c r="K93" s="4"/>
    </row>
    <row r="94" spans="1:21" x14ac:dyDescent="0.2">
      <c r="A94"/>
      <c r="K94" s="4"/>
    </row>
    <row r="95" spans="1:21" x14ac:dyDescent="0.2">
      <c r="A95"/>
      <c r="K95" s="4"/>
    </row>
    <row r="96" spans="1:21" x14ac:dyDescent="0.2">
      <c r="A96"/>
      <c r="K96" s="4"/>
    </row>
    <row r="97" spans="1:11" x14ac:dyDescent="0.2">
      <c r="A97"/>
      <c r="K97" s="4"/>
    </row>
    <row r="98" spans="1:11" x14ac:dyDescent="0.2">
      <c r="A98"/>
      <c r="K98" s="4"/>
    </row>
    <row r="99" spans="1:11" x14ac:dyDescent="0.2">
      <c r="A99"/>
      <c r="K99" s="4"/>
    </row>
    <row r="100" spans="1:11" x14ac:dyDescent="0.2">
      <c r="A100"/>
      <c r="K100" s="4"/>
    </row>
    <row r="101" spans="1:11" x14ac:dyDescent="0.2">
      <c r="A101"/>
      <c r="K101" s="4"/>
    </row>
    <row r="102" spans="1:11" x14ac:dyDescent="0.2">
      <c r="A102"/>
      <c r="K102" s="4"/>
    </row>
    <row r="103" spans="1:11" x14ac:dyDescent="0.2">
      <c r="A103"/>
      <c r="K103" s="4"/>
    </row>
    <row r="104" spans="1:11" x14ac:dyDescent="0.2">
      <c r="A104"/>
      <c r="K104" s="4"/>
    </row>
    <row r="105" spans="1:11" x14ac:dyDescent="0.2">
      <c r="A105"/>
      <c r="K105" s="4"/>
    </row>
    <row r="106" spans="1:11" x14ac:dyDescent="0.2">
      <c r="A106"/>
      <c r="K106" s="4"/>
    </row>
    <row r="107" spans="1:11" x14ac:dyDescent="0.2">
      <c r="A107"/>
      <c r="K107" s="4"/>
    </row>
    <row r="108" spans="1:11" x14ac:dyDescent="0.2">
      <c r="A108"/>
      <c r="K108" s="4"/>
    </row>
    <row r="109" spans="1:11" x14ac:dyDescent="0.2">
      <c r="A109"/>
      <c r="K109" s="4"/>
    </row>
    <row r="110" spans="1:11" x14ac:dyDescent="0.2">
      <c r="A110"/>
      <c r="K110" s="4"/>
    </row>
    <row r="111" spans="1:11" x14ac:dyDescent="0.2">
      <c r="A111"/>
      <c r="K111" s="4"/>
    </row>
    <row r="112" spans="1:11" x14ac:dyDescent="0.2">
      <c r="A112"/>
      <c r="K112" s="4"/>
    </row>
    <row r="113" spans="1:11" x14ac:dyDescent="0.2">
      <c r="A113"/>
      <c r="K113" s="4"/>
    </row>
    <row r="114" spans="1:11" x14ac:dyDescent="0.2">
      <c r="A114"/>
      <c r="K114" s="4"/>
    </row>
    <row r="115" spans="1:11" x14ac:dyDescent="0.2">
      <c r="A115"/>
      <c r="K115" s="4"/>
    </row>
    <row r="116" spans="1:11" x14ac:dyDescent="0.2">
      <c r="A116"/>
      <c r="K116" s="4"/>
    </row>
    <row r="117" spans="1:11" x14ac:dyDescent="0.2">
      <c r="A117"/>
      <c r="K117" s="4"/>
    </row>
    <row r="118" spans="1:11" x14ac:dyDescent="0.2">
      <c r="A118"/>
      <c r="K118" s="4"/>
    </row>
    <row r="119" spans="1:11" x14ac:dyDescent="0.2">
      <c r="A119"/>
      <c r="K119" s="4"/>
    </row>
    <row r="120" spans="1:11" x14ac:dyDescent="0.2">
      <c r="A120"/>
      <c r="K120" s="4"/>
    </row>
    <row r="121" spans="1:11" x14ac:dyDescent="0.2">
      <c r="A121"/>
      <c r="K121" s="4"/>
    </row>
    <row r="122" spans="1:11" x14ac:dyDescent="0.2">
      <c r="A122"/>
      <c r="K122" s="4"/>
    </row>
    <row r="123" spans="1:11" x14ac:dyDescent="0.2">
      <c r="A123"/>
      <c r="K123" s="4"/>
    </row>
    <row r="124" spans="1:11" x14ac:dyDescent="0.2">
      <c r="A124"/>
      <c r="K124" s="4"/>
    </row>
    <row r="125" spans="1:11" x14ac:dyDescent="0.2">
      <c r="A125"/>
      <c r="K125" s="4"/>
    </row>
    <row r="126" spans="1:11" x14ac:dyDescent="0.2">
      <c r="A126"/>
      <c r="K126" s="4"/>
    </row>
    <row r="127" spans="1:11" x14ac:dyDescent="0.2">
      <c r="A127"/>
      <c r="K127" s="4"/>
    </row>
    <row r="128" spans="1:11" x14ac:dyDescent="0.2">
      <c r="A128"/>
      <c r="K128" s="4"/>
    </row>
    <row r="129" spans="1:11" x14ac:dyDescent="0.2">
      <c r="A129"/>
      <c r="K129" s="4"/>
    </row>
    <row r="130" spans="1:11" x14ac:dyDescent="0.2">
      <c r="A130"/>
      <c r="K130" s="4"/>
    </row>
    <row r="131" spans="1:11" x14ac:dyDescent="0.2">
      <c r="A131"/>
      <c r="K131" s="4"/>
    </row>
    <row r="132" spans="1:11" x14ac:dyDescent="0.2">
      <c r="A132"/>
      <c r="K132" s="4"/>
    </row>
    <row r="133" spans="1:11" x14ac:dyDescent="0.2">
      <c r="A133"/>
      <c r="K133" s="4"/>
    </row>
    <row r="134" spans="1:11" x14ac:dyDescent="0.2">
      <c r="A134"/>
      <c r="K134" s="4"/>
    </row>
    <row r="135" spans="1:11" x14ac:dyDescent="0.2">
      <c r="A135"/>
      <c r="K135" s="4"/>
    </row>
    <row r="136" spans="1:11" x14ac:dyDescent="0.2">
      <c r="A136"/>
      <c r="K136" s="4"/>
    </row>
    <row r="137" spans="1:11" x14ac:dyDescent="0.2">
      <c r="A137"/>
      <c r="K137" s="4"/>
    </row>
    <row r="138" spans="1:11" x14ac:dyDescent="0.2">
      <c r="A138"/>
      <c r="K138" s="4"/>
    </row>
    <row r="139" spans="1:11" x14ac:dyDescent="0.2">
      <c r="A139"/>
      <c r="K139" s="4"/>
    </row>
    <row r="140" spans="1:11" x14ac:dyDescent="0.2">
      <c r="A140"/>
      <c r="K140" s="4"/>
    </row>
    <row r="141" spans="1:11" x14ac:dyDescent="0.2">
      <c r="A141"/>
      <c r="K141" s="4"/>
    </row>
    <row r="142" spans="1:11" x14ac:dyDescent="0.2">
      <c r="A142"/>
      <c r="K142" s="4"/>
    </row>
    <row r="143" spans="1:11" x14ac:dyDescent="0.2">
      <c r="A143"/>
      <c r="K143" s="4"/>
    </row>
    <row r="144" spans="1:11" x14ac:dyDescent="0.2">
      <c r="A144"/>
      <c r="K144" s="4"/>
    </row>
    <row r="145" spans="1:11" x14ac:dyDescent="0.2">
      <c r="A145"/>
      <c r="K145" s="4"/>
    </row>
    <row r="146" spans="1:11" x14ac:dyDescent="0.2">
      <c r="A146"/>
      <c r="K146" s="4"/>
    </row>
    <row r="147" spans="1:11" x14ac:dyDescent="0.2">
      <c r="A147"/>
      <c r="K147" s="4"/>
    </row>
    <row r="148" spans="1:11" x14ac:dyDescent="0.2">
      <c r="A148"/>
      <c r="K148" s="4"/>
    </row>
    <row r="149" spans="1:11" x14ac:dyDescent="0.2">
      <c r="A149"/>
      <c r="K149" s="4"/>
    </row>
    <row r="150" spans="1:11" x14ac:dyDescent="0.2">
      <c r="A150"/>
      <c r="K150" s="4"/>
    </row>
    <row r="151" spans="1:11" x14ac:dyDescent="0.2">
      <c r="A151"/>
      <c r="K151" s="4"/>
    </row>
    <row r="152" spans="1:11" x14ac:dyDescent="0.2">
      <c r="A152"/>
      <c r="K152" s="4"/>
    </row>
    <row r="153" spans="1:11" x14ac:dyDescent="0.2">
      <c r="A153"/>
      <c r="K153" s="4"/>
    </row>
    <row r="154" spans="1:11" x14ac:dyDescent="0.2">
      <c r="A154"/>
      <c r="K154" s="4"/>
    </row>
    <row r="155" spans="1:11" x14ac:dyDescent="0.2">
      <c r="A155"/>
      <c r="K155" s="4"/>
    </row>
    <row r="156" spans="1:11" x14ac:dyDescent="0.2">
      <c r="A156"/>
      <c r="K156" s="4"/>
    </row>
    <row r="157" spans="1:11" x14ac:dyDescent="0.2">
      <c r="A157"/>
      <c r="K157" s="4"/>
    </row>
    <row r="158" spans="1:11" x14ac:dyDescent="0.2">
      <c r="A158"/>
      <c r="K158" s="4"/>
    </row>
    <row r="159" spans="1:11" x14ac:dyDescent="0.2">
      <c r="A159"/>
      <c r="K159" s="4"/>
    </row>
    <row r="160" spans="1:11" x14ac:dyDescent="0.2">
      <c r="A160"/>
      <c r="K160" s="4"/>
    </row>
    <row r="161" spans="1:11" x14ac:dyDescent="0.2">
      <c r="A161"/>
      <c r="K161" s="4"/>
    </row>
    <row r="162" spans="1:11" x14ac:dyDescent="0.2">
      <c r="A162"/>
      <c r="K162" s="4"/>
    </row>
    <row r="163" spans="1:11" x14ac:dyDescent="0.2">
      <c r="A163"/>
      <c r="K163" s="4"/>
    </row>
    <row r="164" spans="1:11" x14ac:dyDescent="0.2">
      <c r="A164"/>
      <c r="K164" s="4"/>
    </row>
    <row r="165" spans="1:11" x14ac:dyDescent="0.2">
      <c r="A165"/>
      <c r="K165" s="4"/>
    </row>
    <row r="166" spans="1:11" x14ac:dyDescent="0.2">
      <c r="A166"/>
      <c r="K166" s="4"/>
    </row>
    <row r="167" spans="1:11" x14ac:dyDescent="0.2">
      <c r="A167"/>
      <c r="K167" s="4"/>
    </row>
    <row r="168" spans="1:11" x14ac:dyDescent="0.2">
      <c r="A168"/>
      <c r="K168" s="4"/>
    </row>
    <row r="169" spans="1:11" x14ac:dyDescent="0.2">
      <c r="A169"/>
      <c r="K169" s="4"/>
    </row>
    <row r="170" spans="1:11" x14ac:dyDescent="0.2">
      <c r="A170"/>
      <c r="K170" s="4"/>
    </row>
    <row r="171" spans="1:11" x14ac:dyDescent="0.2">
      <c r="A171"/>
      <c r="K171" s="4"/>
    </row>
    <row r="172" spans="1:11" x14ac:dyDescent="0.2">
      <c r="A172"/>
      <c r="K172" s="4"/>
    </row>
    <row r="173" spans="1:11" x14ac:dyDescent="0.2">
      <c r="A173"/>
      <c r="K173" s="4"/>
    </row>
    <row r="174" spans="1:11" x14ac:dyDescent="0.2">
      <c r="A174"/>
      <c r="K174" s="4"/>
    </row>
    <row r="175" spans="1:11" x14ac:dyDescent="0.2">
      <c r="A175"/>
      <c r="K175" s="4"/>
    </row>
    <row r="176" spans="1:11" x14ac:dyDescent="0.2">
      <c r="A176"/>
      <c r="K176" s="4"/>
    </row>
    <row r="177" spans="1:11" x14ac:dyDescent="0.2">
      <c r="A177"/>
      <c r="K177" s="4"/>
    </row>
    <row r="178" spans="1:11" x14ac:dyDescent="0.2">
      <c r="A178"/>
      <c r="K178" s="4"/>
    </row>
    <row r="179" spans="1:11" x14ac:dyDescent="0.2">
      <c r="A179"/>
      <c r="K179" s="4"/>
    </row>
    <row r="180" spans="1:11" x14ac:dyDescent="0.2">
      <c r="A180"/>
      <c r="K180" s="4"/>
    </row>
    <row r="181" spans="1:11" x14ac:dyDescent="0.2">
      <c r="A181"/>
      <c r="K181" s="4"/>
    </row>
    <row r="182" spans="1:11" x14ac:dyDescent="0.2">
      <c r="A182"/>
      <c r="K182" s="4"/>
    </row>
    <row r="183" spans="1:11" x14ac:dyDescent="0.2">
      <c r="A183"/>
      <c r="K183" s="4"/>
    </row>
    <row r="184" spans="1:11" x14ac:dyDescent="0.2">
      <c r="A184"/>
      <c r="K184" s="4"/>
    </row>
    <row r="185" spans="1:11" x14ac:dyDescent="0.2">
      <c r="A185"/>
      <c r="K185" s="4"/>
    </row>
    <row r="186" spans="1:11" x14ac:dyDescent="0.2">
      <c r="A186"/>
      <c r="K186" s="4"/>
    </row>
    <row r="187" spans="1:11" x14ac:dyDescent="0.2">
      <c r="A187"/>
      <c r="K187" s="4"/>
    </row>
    <row r="188" spans="1:11" x14ac:dyDescent="0.2">
      <c r="A188"/>
      <c r="K188" s="4"/>
    </row>
    <row r="189" spans="1:11" x14ac:dyDescent="0.2">
      <c r="A189"/>
      <c r="K189" s="4"/>
    </row>
    <row r="190" spans="1:11" x14ac:dyDescent="0.2">
      <c r="A190"/>
      <c r="K190" s="4"/>
    </row>
    <row r="191" spans="1:11" x14ac:dyDescent="0.2">
      <c r="A191"/>
      <c r="K191" s="4"/>
    </row>
    <row r="192" spans="1:11" x14ac:dyDescent="0.2">
      <c r="A192"/>
      <c r="K192" s="4"/>
    </row>
    <row r="193" spans="1:11" x14ac:dyDescent="0.2">
      <c r="A193"/>
      <c r="K193" s="4"/>
    </row>
    <row r="194" spans="1:11" x14ac:dyDescent="0.2">
      <c r="A194"/>
      <c r="K194" s="4"/>
    </row>
    <row r="195" spans="1:11" x14ac:dyDescent="0.2">
      <c r="A195"/>
      <c r="K195" s="4"/>
    </row>
    <row r="196" spans="1:11" x14ac:dyDescent="0.2">
      <c r="A196"/>
      <c r="K196" s="4"/>
    </row>
    <row r="197" spans="1:11" x14ac:dyDescent="0.2">
      <c r="A197"/>
      <c r="K197" s="4"/>
    </row>
    <row r="198" spans="1:11" x14ac:dyDescent="0.2">
      <c r="A198"/>
      <c r="K198" s="4"/>
    </row>
    <row r="199" spans="1:11" x14ac:dyDescent="0.2">
      <c r="A199"/>
      <c r="K199" s="4"/>
    </row>
    <row r="200" spans="1:11" x14ac:dyDescent="0.2">
      <c r="A200"/>
      <c r="K200" s="4"/>
    </row>
    <row r="201" spans="1:11" x14ac:dyDescent="0.2">
      <c r="A201"/>
      <c r="K201" s="4"/>
    </row>
    <row r="202" spans="1:11" x14ac:dyDescent="0.2">
      <c r="A202"/>
      <c r="K202" s="4"/>
    </row>
    <row r="203" spans="1:11" x14ac:dyDescent="0.2">
      <c r="A203"/>
      <c r="K203" s="4"/>
    </row>
    <row r="204" spans="1:11" x14ac:dyDescent="0.2">
      <c r="A204"/>
      <c r="K204" s="4"/>
    </row>
    <row r="205" spans="1:11" x14ac:dyDescent="0.2">
      <c r="A205"/>
      <c r="K205" s="4"/>
    </row>
    <row r="206" spans="1:11" x14ac:dyDescent="0.2">
      <c r="A206"/>
      <c r="K206" s="4"/>
    </row>
    <row r="207" spans="1:11" x14ac:dyDescent="0.2">
      <c r="A207"/>
      <c r="K207" s="4"/>
    </row>
    <row r="208" spans="1:11" x14ac:dyDescent="0.2">
      <c r="A208"/>
      <c r="K208" s="4"/>
    </row>
    <row r="209" spans="1:11" x14ac:dyDescent="0.2">
      <c r="A209"/>
      <c r="K209" s="4"/>
    </row>
    <row r="210" spans="1:11" x14ac:dyDescent="0.2">
      <c r="A210"/>
      <c r="K210" s="4"/>
    </row>
    <row r="211" spans="1:11" x14ac:dyDescent="0.2">
      <c r="A211"/>
      <c r="K211" s="4"/>
    </row>
    <row r="212" spans="1:11" x14ac:dyDescent="0.2">
      <c r="A212"/>
      <c r="K212" s="4"/>
    </row>
    <row r="213" spans="1:11" x14ac:dyDescent="0.2">
      <c r="A213"/>
      <c r="K213" s="4"/>
    </row>
    <row r="214" spans="1:11" x14ac:dyDescent="0.2">
      <c r="A214"/>
      <c r="K214" s="4"/>
    </row>
    <row r="215" spans="1:11" x14ac:dyDescent="0.2">
      <c r="A215"/>
      <c r="K215" s="4"/>
    </row>
    <row r="216" spans="1:11" x14ac:dyDescent="0.2">
      <c r="A216"/>
      <c r="K216" s="4"/>
    </row>
    <row r="217" spans="1:11" x14ac:dyDescent="0.2">
      <c r="A217"/>
      <c r="K217" s="4"/>
    </row>
    <row r="218" spans="1:11" x14ac:dyDescent="0.2">
      <c r="A218"/>
      <c r="K218" s="4"/>
    </row>
    <row r="219" spans="1:11" x14ac:dyDescent="0.2">
      <c r="A219"/>
      <c r="K219" s="4"/>
    </row>
    <row r="220" spans="1:11" x14ac:dyDescent="0.2">
      <c r="A220"/>
      <c r="K220" s="4"/>
    </row>
    <row r="221" spans="1:11" x14ac:dyDescent="0.2">
      <c r="A221"/>
      <c r="K221" s="4"/>
    </row>
    <row r="222" spans="1:11" x14ac:dyDescent="0.2">
      <c r="A222"/>
      <c r="K222" s="4"/>
    </row>
    <row r="223" spans="1:11" x14ac:dyDescent="0.2">
      <c r="A223"/>
      <c r="K223" s="4"/>
    </row>
    <row r="224" spans="1:11" x14ac:dyDescent="0.2">
      <c r="A224"/>
      <c r="K224" s="4"/>
    </row>
    <row r="225" spans="1:11" x14ac:dyDescent="0.2">
      <c r="A225"/>
      <c r="K225" s="4"/>
    </row>
    <row r="226" spans="1:11" x14ac:dyDescent="0.2">
      <c r="A226"/>
      <c r="K226" s="4"/>
    </row>
    <row r="227" spans="1:11" x14ac:dyDescent="0.2">
      <c r="A227"/>
      <c r="K227" s="4"/>
    </row>
    <row r="228" spans="1:11" x14ac:dyDescent="0.2">
      <c r="A228"/>
      <c r="K228" s="4"/>
    </row>
    <row r="229" spans="1:11" x14ac:dyDescent="0.2">
      <c r="A229"/>
      <c r="K229" s="4"/>
    </row>
    <row r="230" spans="1:11" x14ac:dyDescent="0.2">
      <c r="A230"/>
      <c r="K230" s="4"/>
    </row>
    <row r="231" spans="1:11" x14ac:dyDescent="0.2">
      <c r="A231"/>
      <c r="K231" s="4"/>
    </row>
    <row r="232" spans="1:11" x14ac:dyDescent="0.2">
      <c r="A232"/>
      <c r="K232" s="4"/>
    </row>
    <row r="233" spans="1:11" x14ac:dyDescent="0.2">
      <c r="A233"/>
      <c r="K233" s="4"/>
    </row>
    <row r="234" spans="1:11" x14ac:dyDescent="0.2">
      <c r="A234"/>
      <c r="K234" s="4"/>
    </row>
    <row r="235" spans="1:11" x14ac:dyDescent="0.2">
      <c r="A235"/>
      <c r="K235" s="4"/>
    </row>
    <row r="236" spans="1:11" x14ac:dyDescent="0.2">
      <c r="A236"/>
      <c r="K236" s="4"/>
    </row>
    <row r="237" spans="1:11" x14ac:dyDescent="0.2">
      <c r="A237"/>
      <c r="K237" s="4"/>
    </row>
    <row r="238" spans="1:11" x14ac:dyDescent="0.2">
      <c r="A238"/>
      <c r="K238" s="4"/>
    </row>
    <row r="239" spans="1:11" x14ac:dyDescent="0.2">
      <c r="A239"/>
      <c r="K239" s="4"/>
    </row>
    <row r="240" spans="1:11" x14ac:dyDescent="0.2">
      <c r="A240"/>
      <c r="K240" s="4"/>
    </row>
    <row r="241" spans="1:11" x14ac:dyDescent="0.2">
      <c r="A241"/>
      <c r="K241" s="4"/>
    </row>
    <row r="242" spans="1:11" x14ac:dyDescent="0.2">
      <c r="A242"/>
      <c r="K242" s="4"/>
    </row>
    <row r="243" spans="1:11" x14ac:dyDescent="0.2">
      <c r="A243"/>
      <c r="K243" s="4"/>
    </row>
    <row r="244" spans="1:11" x14ac:dyDescent="0.2">
      <c r="A244"/>
      <c r="K244" s="4"/>
    </row>
    <row r="245" spans="1:11" x14ac:dyDescent="0.2">
      <c r="A245"/>
      <c r="K245" s="4"/>
    </row>
    <row r="246" spans="1:11" x14ac:dyDescent="0.2">
      <c r="A246"/>
      <c r="K246" s="4"/>
    </row>
    <row r="247" spans="1:11" x14ac:dyDescent="0.2">
      <c r="A247"/>
      <c r="K247" s="4"/>
    </row>
    <row r="248" spans="1:11" x14ac:dyDescent="0.2">
      <c r="A248"/>
      <c r="K248" s="4"/>
    </row>
    <row r="249" spans="1:11" x14ac:dyDescent="0.2">
      <c r="A249"/>
      <c r="K249" s="4"/>
    </row>
    <row r="250" spans="1:11" x14ac:dyDescent="0.2">
      <c r="A250"/>
      <c r="K250" s="4"/>
    </row>
    <row r="251" spans="1:11" x14ac:dyDescent="0.2">
      <c r="A251"/>
      <c r="K251" s="4"/>
    </row>
    <row r="252" spans="1:11" x14ac:dyDescent="0.2">
      <c r="A252"/>
      <c r="K252" s="4"/>
    </row>
    <row r="253" spans="1:11" x14ac:dyDescent="0.2">
      <c r="A253"/>
      <c r="K253" s="4"/>
    </row>
    <row r="254" spans="1:11" x14ac:dyDescent="0.2">
      <c r="A254"/>
      <c r="K254" s="4"/>
    </row>
    <row r="255" spans="1:11" x14ac:dyDescent="0.2">
      <c r="A255"/>
      <c r="K255" s="4"/>
    </row>
    <row r="256" spans="1:11" x14ac:dyDescent="0.2">
      <c r="A256"/>
      <c r="K256" s="4"/>
    </row>
    <row r="257" spans="1:11" x14ac:dyDescent="0.2">
      <c r="A257"/>
      <c r="K257" s="4"/>
    </row>
    <row r="258" spans="1:11" x14ac:dyDescent="0.2">
      <c r="A258"/>
      <c r="K258" s="4"/>
    </row>
    <row r="259" spans="1:11" x14ac:dyDescent="0.2">
      <c r="A259"/>
      <c r="K259" s="4"/>
    </row>
    <row r="260" spans="1:11" x14ac:dyDescent="0.2">
      <c r="A260"/>
      <c r="K260" s="4"/>
    </row>
    <row r="261" spans="1:11" x14ac:dyDescent="0.2">
      <c r="A261"/>
      <c r="K261" s="4"/>
    </row>
    <row r="262" spans="1:11" x14ac:dyDescent="0.2">
      <c r="A262"/>
      <c r="K262" s="4"/>
    </row>
    <row r="263" spans="1:11" x14ac:dyDescent="0.2">
      <c r="A263"/>
      <c r="K263" s="4"/>
    </row>
    <row r="264" spans="1:11" x14ac:dyDescent="0.2">
      <c r="A264"/>
      <c r="K264" s="4"/>
    </row>
    <row r="265" spans="1:11" x14ac:dyDescent="0.2">
      <c r="A265"/>
      <c r="K265" s="4"/>
    </row>
    <row r="266" spans="1:11" x14ac:dyDescent="0.2">
      <c r="A266"/>
      <c r="K266" s="4"/>
    </row>
    <row r="267" spans="1:11" x14ac:dyDescent="0.2">
      <c r="A267"/>
      <c r="K267" s="4"/>
    </row>
    <row r="268" spans="1:11" x14ac:dyDescent="0.2">
      <c r="A268"/>
      <c r="K268" s="4"/>
    </row>
    <row r="269" spans="1:11" x14ac:dyDescent="0.2">
      <c r="A269"/>
      <c r="K269" s="4"/>
    </row>
    <row r="270" spans="1:11" x14ac:dyDescent="0.2">
      <c r="A270"/>
      <c r="K270" s="4"/>
    </row>
    <row r="271" spans="1:11" x14ac:dyDescent="0.2">
      <c r="A271"/>
      <c r="K271" s="4"/>
    </row>
    <row r="272" spans="1:11" x14ac:dyDescent="0.2">
      <c r="A272"/>
      <c r="K272" s="4"/>
    </row>
    <row r="273" spans="1:11" x14ac:dyDescent="0.2">
      <c r="A273"/>
      <c r="K273" s="4"/>
    </row>
    <row r="274" spans="1:11" x14ac:dyDescent="0.2">
      <c r="A274"/>
      <c r="K274" s="4"/>
    </row>
    <row r="275" spans="1:11" x14ac:dyDescent="0.2">
      <c r="A275"/>
      <c r="K275" s="4"/>
    </row>
    <row r="276" spans="1:11" x14ac:dyDescent="0.2">
      <c r="A276"/>
      <c r="K276" s="4"/>
    </row>
    <row r="277" spans="1:11" x14ac:dyDescent="0.2">
      <c r="A277"/>
      <c r="K277" s="4"/>
    </row>
    <row r="278" spans="1:11" x14ac:dyDescent="0.2">
      <c r="A278"/>
      <c r="K278" s="4"/>
    </row>
    <row r="279" spans="1:11" x14ac:dyDescent="0.2">
      <c r="A279"/>
      <c r="K279" s="4"/>
    </row>
    <row r="280" spans="1:11" x14ac:dyDescent="0.2">
      <c r="A280"/>
      <c r="K280" s="4"/>
    </row>
    <row r="281" spans="1:11" x14ac:dyDescent="0.2">
      <c r="A281"/>
      <c r="K281" s="4"/>
    </row>
    <row r="282" spans="1:11" x14ac:dyDescent="0.2">
      <c r="A282"/>
      <c r="K282" s="4"/>
    </row>
    <row r="283" spans="1:11" x14ac:dyDescent="0.2">
      <c r="A283"/>
      <c r="K283" s="4"/>
    </row>
    <row r="284" spans="1:11" x14ac:dyDescent="0.2">
      <c r="A284"/>
      <c r="K284" s="4"/>
    </row>
    <row r="285" spans="1:11" x14ac:dyDescent="0.2">
      <c r="A285"/>
      <c r="K285" s="4"/>
    </row>
    <row r="286" spans="1:11" x14ac:dyDescent="0.2">
      <c r="A286"/>
      <c r="K286" s="4"/>
    </row>
    <row r="287" spans="1:11" x14ac:dyDescent="0.2">
      <c r="A287"/>
      <c r="K287" s="4"/>
    </row>
    <row r="288" spans="1:11" x14ac:dyDescent="0.2">
      <c r="A288"/>
      <c r="K288" s="4"/>
    </row>
    <row r="289" spans="1:11" x14ac:dyDescent="0.2">
      <c r="A289"/>
      <c r="K289" s="4"/>
    </row>
    <row r="290" spans="1:11" x14ac:dyDescent="0.2">
      <c r="A290"/>
      <c r="K290" s="4"/>
    </row>
    <row r="291" spans="1:11" x14ac:dyDescent="0.2">
      <c r="A291"/>
      <c r="K291" s="4"/>
    </row>
    <row r="292" spans="1:11" x14ac:dyDescent="0.2">
      <c r="A292"/>
      <c r="K292" s="4"/>
    </row>
    <row r="293" spans="1:11" x14ac:dyDescent="0.2">
      <c r="A293"/>
      <c r="K293" s="4"/>
    </row>
    <row r="294" spans="1:11" x14ac:dyDescent="0.2">
      <c r="A294"/>
      <c r="K294" s="4"/>
    </row>
    <row r="295" spans="1:11" x14ac:dyDescent="0.2">
      <c r="A295"/>
      <c r="K295" s="4"/>
    </row>
    <row r="296" spans="1:11" x14ac:dyDescent="0.2">
      <c r="A296"/>
      <c r="K296" s="4"/>
    </row>
    <row r="297" spans="1:11" x14ac:dyDescent="0.2">
      <c r="A297"/>
      <c r="K297" s="4"/>
    </row>
    <row r="298" spans="1:11" x14ac:dyDescent="0.2">
      <c r="A298"/>
      <c r="K298" s="4"/>
    </row>
    <row r="299" spans="1:11" x14ac:dyDescent="0.2">
      <c r="A299"/>
      <c r="K299" s="4"/>
    </row>
    <row r="300" spans="1:11" x14ac:dyDescent="0.2">
      <c r="A300"/>
      <c r="K300" s="4"/>
    </row>
    <row r="301" spans="1:11" x14ac:dyDescent="0.2">
      <c r="A301"/>
      <c r="K301" s="4"/>
    </row>
    <row r="302" spans="1:11" x14ac:dyDescent="0.2">
      <c r="A302"/>
      <c r="K302" s="4"/>
    </row>
    <row r="303" spans="1:11" x14ac:dyDescent="0.2">
      <c r="A303"/>
      <c r="K303" s="4"/>
    </row>
    <row r="304" spans="1:11" x14ac:dyDescent="0.2">
      <c r="A304"/>
      <c r="K304" s="4"/>
    </row>
    <row r="305" spans="1:11" x14ac:dyDescent="0.2">
      <c r="A305"/>
      <c r="K305" s="4"/>
    </row>
    <row r="306" spans="1:11" x14ac:dyDescent="0.2">
      <c r="A306"/>
      <c r="K306" s="4"/>
    </row>
    <row r="307" spans="1:11" x14ac:dyDescent="0.2">
      <c r="A307"/>
      <c r="K307" s="4"/>
    </row>
    <row r="308" spans="1:11" x14ac:dyDescent="0.2">
      <c r="A308"/>
      <c r="K308" s="4"/>
    </row>
    <row r="309" spans="1:11" x14ac:dyDescent="0.2">
      <c r="A309"/>
      <c r="K309" s="4"/>
    </row>
    <row r="310" spans="1:11" x14ac:dyDescent="0.2">
      <c r="A310"/>
      <c r="K310" s="4"/>
    </row>
    <row r="311" spans="1:11" x14ac:dyDescent="0.2">
      <c r="A311"/>
      <c r="K311" s="4"/>
    </row>
    <row r="312" spans="1:11" x14ac:dyDescent="0.2">
      <c r="A312"/>
      <c r="K312" s="4"/>
    </row>
    <row r="313" spans="1:11" x14ac:dyDescent="0.2">
      <c r="A313"/>
      <c r="K313" s="4"/>
    </row>
    <row r="314" spans="1:11" x14ac:dyDescent="0.2">
      <c r="A314"/>
      <c r="K314" s="4"/>
    </row>
    <row r="315" spans="1:11" x14ac:dyDescent="0.2">
      <c r="A315"/>
      <c r="K315" s="4"/>
    </row>
    <row r="316" spans="1:11" x14ac:dyDescent="0.2">
      <c r="A316"/>
      <c r="K316" s="4"/>
    </row>
    <row r="317" spans="1:11" x14ac:dyDescent="0.2">
      <c r="A317"/>
      <c r="K317" s="4"/>
    </row>
    <row r="318" spans="1:11" x14ac:dyDescent="0.2">
      <c r="A318"/>
      <c r="K318" s="4"/>
    </row>
    <row r="319" spans="1:11" x14ac:dyDescent="0.2">
      <c r="A319"/>
      <c r="K319" s="4"/>
    </row>
    <row r="320" spans="1:11" x14ac:dyDescent="0.2">
      <c r="A320"/>
      <c r="K320" s="4"/>
    </row>
    <row r="321" spans="1:11" x14ac:dyDescent="0.2">
      <c r="A321"/>
      <c r="K321" s="4"/>
    </row>
    <row r="322" spans="1:11" x14ac:dyDescent="0.2">
      <c r="A322"/>
      <c r="K322" s="4"/>
    </row>
    <row r="323" spans="1:11" x14ac:dyDescent="0.2">
      <c r="A323"/>
      <c r="K323" s="4"/>
    </row>
    <row r="324" spans="1:11" x14ac:dyDescent="0.2">
      <c r="A324"/>
      <c r="K324" s="4"/>
    </row>
    <row r="325" spans="1:11" x14ac:dyDescent="0.2">
      <c r="A325"/>
      <c r="K325" s="4"/>
    </row>
    <row r="326" spans="1:11" x14ac:dyDescent="0.2">
      <c r="A326"/>
      <c r="K326" s="4"/>
    </row>
    <row r="327" spans="1:11" x14ac:dyDescent="0.2">
      <c r="A327"/>
      <c r="K327" s="4"/>
    </row>
    <row r="328" spans="1:11" x14ac:dyDescent="0.2">
      <c r="A328"/>
      <c r="K328" s="4"/>
    </row>
    <row r="329" spans="1:11" x14ac:dyDescent="0.2">
      <c r="A329"/>
      <c r="K329" s="4"/>
    </row>
    <row r="330" spans="1:11" x14ac:dyDescent="0.2">
      <c r="A330"/>
      <c r="K330" s="4"/>
    </row>
    <row r="331" spans="1:11" x14ac:dyDescent="0.2">
      <c r="A331"/>
      <c r="K331" s="4"/>
    </row>
    <row r="332" spans="1:11" x14ac:dyDescent="0.2">
      <c r="A332"/>
      <c r="K332" s="4"/>
    </row>
    <row r="333" spans="1:11" x14ac:dyDescent="0.2">
      <c r="A333"/>
      <c r="K333" s="4"/>
    </row>
    <row r="334" spans="1:11" x14ac:dyDescent="0.2">
      <c r="A334"/>
      <c r="K334" s="4"/>
    </row>
    <row r="335" spans="1:11" x14ac:dyDescent="0.2">
      <c r="A335"/>
      <c r="K335" s="4"/>
    </row>
    <row r="336" spans="1:11" x14ac:dyDescent="0.2">
      <c r="A336"/>
      <c r="K336" s="4"/>
    </row>
    <row r="337" spans="1:11" x14ac:dyDescent="0.2">
      <c r="A337"/>
      <c r="K337" s="4"/>
    </row>
    <row r="338" spans="1:11" x14ac:dyDescent="0.2">
      <c r="A338"/>
      <c r="K338" s="4"/>
    </row>
    <row r="339" spans="1:11" x14ac:dyDescent="0.2">
      <c r="A339"/>
      <c r="K339" s="4"/>
    </row>
    <row r="340" spans="1:11" x14ac:dyDescent="0.2">
      <c r="A340"/>
      <c r="K340" s="4"/>
    </row>
    <row r="341" spans="1:11" x14ac:dyDescent="0.2">
      <c r="A341"/>
      <c r="K341" s="4"/>
    </row>
    <row r="342" spans="1:11" x14ac:dyDescent="0.2">
      <c r="A342"/>
      <c r="K342" s="4"/>
    </row>
    <row r="343" spans="1:11" x14ac:dyDescent="0.2">
      <c r="A343"/>
      <c r="K343" s="4"/>
    </row>
    <row r="344" spans="1:11" x14ac:dyDescent="0.2">
      <c r="A344"/>
      <c r="K344" s="4"/>
    </row>
    <row r="345" spans="1:11" x14ac:dyDescent="0.2">
      <c r="A345"/>
      <c r="K345" s="4"/>
    </row>
    <row r="346" spans="1:11" x14ac:dyDescent="0.2">
      <c r="A346"/>
      <c r="K346" s="4"/>
    </row>
    <row r="347" spans="1:11" x14ac:dyDescent="0.2">
      <c r="A347"/>
      <c r="K347" s="4"/>
    </row>
    <row r="348" spans="1:11" x14ac:dyDescent="0.2">
      <c r="A348"/>
      <c r="K348" s="4"/>
    </row>
    <row r="349" spans="1:11" x14ac:dyDescent="0.2">
      <c r="A349"/>
      <c r="K349" s="4"/>
    </row>
    <row r="350" spans="1:11" x14ac:dyDescent="0.2">
      <c r="A350"/>
      <c r="K350" s="4"/>
    </row>
    <row r="351" spans="1:11" x14ac:dyDescent="0.2">
      <c r="A351"/>
      <c r="K351" s="4"/>
    </row>
    <row r="352" spans="1:11" x14ac:dyDescent="0.2">
      <c r="A352"/>
      <c r="K352" s="4"/>
    </row>
    <row r="353" spans="1:11" x14ac:dyDescent="0.2">
      <c r="A353"/>
      <c r="K353" s="4"/>
    </row>
    <row r="354" spans="1:11" x14ac:dyDescent="0.2">
      <c r="A354"/>
      <c r="K354" s="4"/>
    </row>
    <row r="355" spans="1:11" x14ac:dyDescent="0.2">
      <c r="A355"/>
      <c r="K355" s="4"/>
    </row>
    <row r="356" spans="1:11" x14ac:dyDescent="0.2">
      <c r="A356"/>
      <c r="K356" s="4"/>
    </row>
    <row r="357" spans="1:11" x14ac:dyDescent="0.2">
      <c r="A357"/>
      <c r="K357" s="4"/>
    </row>
    <row r="358" spans="1:11" x14ac:dyDescent="0.2">
      <c r="A358"/>
      <c r="K358" s="4"/>
    </row>
    <row r="359" spans="1:11" x14ac:dyDescent="0.2">
      <c r="A359"/>
      <c r="K359" s="4"/>
    </row>
    <row r="360" spans="1:11" x14ac:dyDescent="0.2">
      <c r="A360"/>
      <c r="K360" s="4"/>
    </row>
    <row r="361" spans="1:11" x14ac:dyDescent="0.2">
      <c r="A361"/>
      <c r="K361" s="4"/>
    </row>
    <row r="362" spans="1:11" x14ac:dyDescent="0.2">
      <c r="A362"/>
      <c r="K362" s="4"/>
    </row>
    <row r="363" spans="1:11" x14ac:dyDescent="0.2">
      <c r="A363"/>
      <c r="K363" s="4"/>
    </row>
    <row r="364" spans="1:11" x14ac:dyDescent="0.2">
      <c r="A364"/>
      <c r="K364" s="4"/>
    </row>
    <row r="365" spans="1:11" x14ac:dyDescent="0.2">
      <c r="A365"/>
      <c r="K365" s="4"/>
    </row>
    <row r="366" spans="1:11" x14ac:dyDescent="0.2">
      <c r="A366"/>
      <c r="K366" s="4"/>
    </row>
    <row r="367" spans="1:11" x14ac:dyDescent="0.2">
      <c r="A367"/>
      <c r="K367" s="4"/>
    </row>
    <row r="368" spans="1:11" x14ac:dyDescent="0.2">
      <c r="A368"/>
      <c r="K368" s="4"/>
    </row>
    <row r="369" spans="1:11" x14ac:dyDescent="0.2">
      <c r="A369"/>
      <c r="K369" s="4"/>
    </row>
    <row r="370" spans="1:11" x14ac:dyDescent="0.2">
      <c r="A370"/>
      <c r="K370" s="4"/>
    </row>
    <row r="371" spans="1:11" x14ac:dyDescent="0.2">
      <c r="A371"/>
      <c r="K371" s="4"/>
    </row>
    <row r="372" spans="1:11" x14ac:dyDescent="0.2">
      <c r="A372"/>
      <c r="K372" s="4"/>
    </row>
    <row r="373" spans="1:11" x14ac:dyDescent="0.2">
      <c r="A373"/>
      <c r="K373" s="4"/>
    </row>
    <row r="374" spans="1:11" x14ac:dyDescent="0.2">
      <c r="A374"/>
      <c r="K374" s="4"/>
    </row>
    <row r="375" spans="1:11" x14ac:dyDescent="0.2">
      <c r="A375"/>
      <c r="K375" s="4"/>
    </row>
    <row r="376" spans="1:11" x14ac:dyDescent="0.2">
      <c r="A376"/>
      <c r="K376" s="4"/>
    </row>
    <row r="377" spans="1:11" x14ac:dyDescent="0.2">
      <c r="A377"/>
      <c r="K377" s="4"/>
    </row>
    <row r="378" spans="1:11" x14ac:dyDescent="0.2">
      <c r="A378"/>
      <c r="K378" s="4"/>
    </row>
    <row r="379" spans="1:11" x14ac:dyDescent="0.2">
      <c r="A379"/>
      <c r="K379" s="4"/>
    </row>
    <row r="380" spans="1:11" x14ac:dyDescent="0.2">
      <c r="A380"/>
      <c r="K380" s="4"/>
    </row>
    <row r="381" spans="1:11" x14ac:dyDescent="0.2">
      <c r="A381"/>
      <c r="K381" s="4"/>
    </row>
    <row r="382" spans="1:11" x14ac:dyDescent="0.2">
      <c r="A382"/>
      <c r="K382" s="4"/>
    </row>
    <row r="383" spans="1:11" x14ac:dyDescent="0.2">
      <c r="A383"/>
      <c r="K383" s="4"/>
    </row>
    <row r="384" spans="1:11" x14ac:dyDescent="0.2">
      <c r="A384"/>
      <c r="K384" s="4"/>
    </row>
    <row r="385" spans="1:11" x14ac:dyDescent="0.2">
      <c r="A385"/>
      <c r="K385" s="4"/>
    </row>
    <row r="386" spans="1:11" x14ac:dyDescent="0.2">
      <c r="A386"/>
      <c r="K386" s="4"/>
    </row>
    <row r="387" spans="1:11" x14ac:dyDescent="0.2">
      <c r="A387"/>
      <c r="K387" s="4"/>
    </row>
    <row r="388" spans="1:11" x14ac:dyDescent="0.2">
      <c r="A388"/>
      <c r="K388" s="4"/>
    </row>
    <row r="389" spans="1:11" x14ac:dyDescent="0.2">
      <c r="A389"/>
      <c r="K389" s="4"/>
    </row>
    <row r="390" spans="1:11" x14ac:dyDescent="0.2">
      <c r="A390"/>
      <c r="K390" s="4"/>
    </row>
    <row r="391" spans="1:11" x14ac:dyDescent="0.2">
      <c r="A391"/>
      <c r="K391" s="4"/>
    </row>
    <row r="392" spans="1:11" x14ac:dyDescent="0.2">
      <c r="A392"/>
      <c r="K392" s="4"/>
    </row>
    <row r="393" spans="1:11" x14ac:dyDescent="0.2">
      <c r="A393"/>
      <c r="K393" s="4"/>
    </row>
    <row r="394" spans="1:11" x14ac:dyDescent="0.2">
      <c r="A394"/>
      <c r="K394" s="4"/>
    </row>
    <row r="395" spans="1:11" x14ac:dyDescent="0.2">
      <c r="A395"/>
      <c r="K395" s="4"/>
    </row>
    <row r="396" spans="1:11" x14ac:dyDescent="0.2">
      <c r="A396"/>
      <c r="K396" s="4"/>
    </row>
    <row r="397" spans="1:11" x14ac:dyDescent="0.2">
      <c r="A397"/>
      <c r="K397" s="4"/>
    </row>
    <row r="398" spans="1:11" x14ac:dyDescent="0.2">
      <c r="A398"/>
      <c r="K398" s="4"/>
    </row>
    <row r="399" spans="1:11" x14ac:dyDescent="0.2">
      <c r="A399"/>
      <c r="K399" s="4"/>
    </row>
    <row r="400" spans="1:11" x14ac:dyDescent="0.2">
      <c r="A400"/>
      <c r="K400" s="4"/>
    </row>
    <row r="401" spans="1:11" x14ac:dyDescent="0.2">
      <c r="A401"/>
      <c r="K401" s="4"/>
    </row>
    <row r="402" spans="1:11" x14ac:dyDescent="0.2">
      <c r="A402"/>
      <c r="K402" s="4"/>
    </row>
    <row r="403" spans="1:11" x14ac:dyDescent="0.2">
      <c r="A403"/>
      <c r="K403" s="4"/>
    </row>
    <row r="404" spans="1:11" x14ac:dyDescent="0.2">
      <c r="A404"/>
      <c r="K404" s="4"/>
    </row>
    <row r="405" spans="1:11" x14ac:dyDescent="0.2">
      <c r="A405"/>
      <c r="K405" s="4"/>
    </row>
    <row r="406" spans="1:11" x14ac:dyDescent="0.2">
      <c r="A406"/>
      <c r="K406" s="4"/>
    </row>
    <row r="407" spans="1:11" x14ac:dyDescent="0.2">
      <c r="A407"/>
      <c r="K407" s="4"/>
    </row>
    <row r="408" spans="1:11" x14ac:dyDescent="0.2">
      <c r="A408"/>
      <c r="K408" s="4"/>
    </row>
    <row r="409" spans="1:11" x14ac:dyDescent="0.2">
      <c r="A409"/>
      <c r="K409" s="4"/>
    </row>
    <row r="410" spans="1:11" x14ac:dyDescent="0.2">
      <c r="A410"/>
      <c r="K410" s="4"/>
    </row>
    <row r="411" spans="1:11" x14ac:dyDescent="0.2">
      <c r="A411"/>
      <c r="K411" s="4"/>
    </row>
    <row r="412" spans="1:11" x14ac:dyDescent="0.2">
      <c r="A412"/>
      <c r="K412" s="4"/>
    </row>
    <row r="413" spans="1:11" x14ac:dyDescent="0.2">
      <c r="A413"/>
      <c r="K413" s="4"/>
    </row>
    <row r="414" spans="1:11" x14ac:dyDescent="0.2">
      <c r="A414"/>
      <c r="K414" s="4"/>
    </row>
    <row r="415" spans="1:11" x14ac:dyDescent="0.2">
      <c r="A415"/>
      <c r="K415" s="4"/>
    </row>
    <row r="416" spans="1:11" x14ac:dyDescent="0.2">
      <c r="A416"/>
      <c r="K416" s="4"/>
    </row>
    <row r="417" spans="1:11" x14ac:dyDescent="0.2">
      <c r="A417"/>
      <c r="K417" s="4"/>
    </row>
    <row r="418" spans="1:11" x14ac:dyDescent="0.2">
      <c r="A418"/>
      <c r="K418" s="4"/>
    </row>
    <row r="419" spans="1:11" x14ac:dyDescent="0.2">
      <c r="A419"/>
      <c r="K419" s="4"/>
    </row>
    <row r="420" spans="1:11" x14ac:dyDescent="0.2">
      <c r="A420"/>
      <c r="K420" s="4"/>
    </row>
    <row r="421" spans="1:11" x14ac:dyDescent="0.2">
      <c r="A421"/>
      <c r="K421" s="4"/>
    </row>
    <row r="422" spans="1:11" x14ac:dyDescent="0.2">
      <c r="A422"/>
      <c r="K422" s="4"/>
    </row>
    <row r="423" spans="1:11" x14ac:dyDescent="0.2">
      <c r="A423"/>
      <c r="K423" s="4"/>
    </row>
    <row r="424" spans="1:11" x14ac:dyDescent="0.2">
      <c r="A424"/>
      <c r="K424" s="4"/>
    </row>
    <row r="425" spans="1:11" x14ac:dyDescent="0.2">
      <c r="A425"/>
      <c r="K425" s="4"/>
    </row>
    <row r="426" spans="1:11" x14ac:dyDescent="0.2">
      <c r="A426"/>
      <c r="K426" s="4"/>
    </row>
    <row r="427" spans="1:11" x14ac:dyDescent="0.2">
      <c r="A427"/>
      <c r="K427" s="4"/>
    </row>
    <row r="428" spans="1:11" x14ac:dyDescent="0.2">
      <c r="A428"/>
      <c r="K428" s="4"/>
    </row>
    <row r="429" spans="1:11" x14ac:dyDescent="0.2">
      <c r="A429"/>
      <c r="K429" s="4"/>
    </row>
    <row r="430" spans="1:11" x14ac:dyDescent="0.2">
      <c r="A430"/>
      <c r="K430" s="4"/>
    </row>
    <row r="431" spans="1:11" x14ac:dyDescent="0.2">
      <c r="A431"/>
      <c r="K431" s="4"/>
    </row>
    <row r="432" spans="1:11" x14ac:dyDescent="0.2">
      <c r="A432"/>
      <c r="K432" s="4"/>
    </row>
    <row r="433" spans="1:11" x14ac:dyDescent="0.2">
      <c r="A433"/>
      <c r="K433" s="4"/>
    </row>
    <row r="434" spans="1:11" x14ac:dyDescent="0.2">
      <c r="A434"/>
      <c r="K434" s="4"/>
    </row>
    <row r="435" spans="1:11" x14ac:dyDescent="0.2">
      <c r="A435"/>
      <c r="K435" s="4"/>
    </row>
    <row r="436" spans="1:11" x14ac:dyDescent="0.2">
      <c r="A436"/>
      <c r="K436" s="4"/>
    </row>
    <row r="437" spans="1:11" x14ac:dyDescent="0.2">
      <c r="A437"/>
      <c r="K437" s="4"/>
    </row>
    <row r="438" spans="1:11" x14ac:dyDescent="0.2">
      <c r="A438"/>
      <c r="K438" s="4"/>
    </row>
    <row r="439" spans="1:11" x14ac:dyDescent="0.2">
      <c r="A439"/>
      <c r="K439" s="4"/>
    </row>
    <row r="440" spans="1:11" x14ac:dyDescent="0.2">
      <c r="A440"/>
      <c r="K440" s="4"/>
    </row>
    <row r="441" spans="1:11" x14ac:dyDescent="0.2">
      <c r="A441"/>
      <c r="K441" s="4"/>
    </row>
    <row r="442" spans="1:11" x14ac:dyDescent="0.2">
      <c r="A442"/>
      <c r="K442" s="4"/>
    </row>
    <row r="443" spans="1:11" x14ac:dyDescent="0.2">
      <c r="A443"/>
      <c r="K443" s="4"/>
    </row>
    <row r="444" spans="1:11" x14ac:dyDescent="0.2">
      <c r="A444"/>
      <c r="K444" s="4"/>
    </row>
    <row r="445" spans="1:11" x14ac:dyDescent="0.2">
      <c r="A445"/>
      <c r="K445" s="4"/>
    </row>
    <row r="446" spans="1:11" x14ac:dyDescent="0.2">
      <c r="A446"/>
      <c r="K446" s="4"/>
    </row>
    <row r="447" spans="1:11" x14ac:dyDescent="0.2">
      <c r="A447"/>
      <c r="K447" s="4"/>
    </row>
    <row r="448" spans="1:11" x14ac:dyDescent="0.2">
      <c r="A448"/>
      <c r="K448" s="4"/>
    </row>
    <row r="449" spans="1:11" x14ac:dyDescent="0.2">
      <c r="A449"/>
      <c r="K449" s="4"/>
    </row>
    <row r="450" spans="1:11" x14ac:dyDescent="0.2">
      <c r="A450"/>
      <c r="K450" s="4"/>
    </row>
    <row r="451" spans="1:11" x14ac:dyDescent="0.2">
      <c r="A451"/>
      <c r="K451" s="4"/>
    </row>
    <row r="452" spans="1:11" x14ac:dyDescent="0.2">
      <c r="A452"/>
      <c r="K452" s="4"/>
    </row>
    <row r="453" spans="1:11" x14ac:dyDescent="0.2">
      <c r="A453"/>
      <c r="K453" s="4"/>
    </row>
    <row r="454" spans="1:11" x14ac:dyDescent="0.2">
      <c r="A454"/>
      <c r="K454" s="4"/>
    </row>
    <row r="455" spans="1:11" x14ac:dyDescent="0.2">
      <c r="A455"/>
      <c r="K455" s="4"/>
    </row>
    <row r="456" spans="1:11" x14ac:dyDescent="0.2">
      <c r="A456"/>
      <c r="K456" s="4"/>
    </row>
    <row r="457" spans="1:11" x14ac:dyDescent="0.2">
      <c r="A457"/>
      <c r="K457" s="4"/>
    </row>
    <row r="458" spans="1:11" x14ac:dyDescent="0.2">
      <c r="A458"/>
      <c r="K458" s="4"/>
    </row>
    <row r="459" spans="1:11" x14ac:dyDescent="0.2">
      <c r="A459"/>
      <c r="K459" s="4"/>
    </row>
    <row r="460" spans="1:11" x14ac:dyDescent="0.2">
      <c r="A460"/>
      <c r="K460" s="4"/>
    </row>
    <row r="461" spans="1:11" x14ac:dyDescent="0.2">
      <c r="A461"/>
      <c r="K461" s="4"/>
    </row>
    <row r="462" spans="1:11" x14ac:dyDescent="0.2">
      <c r="A462"/>
      <c r="K462" s="4"/>
    </row>
    <row r="463" spans="1:11" x14ac:dyDescent="0.2">
      <c r="A463"/>
      <c r="K463" s="4"/>
    </row>
    <row r="464" spans="1:11" x14ac:dyDescent="0.2">
      <c r="A464"/>
      <c r="K464" s="4"/>
    </row>
    <row r="465" spans="1:11" x14ac:dyDescent="0.2">
      <c r="A465"/>
      <c r="K465" s="4"/>
    </row>
    <row r="466" spans="1:11" x14ac:dyDescent="0.2">
      <c r="A466"/>
      <c r="K466" s="4"/>
    </row>
    <row r="467" spans="1:11" x14ac:dyDescent="0.2">
      <c r="A467"/>
      <c r="K467" s="4"/>
    </row>
    <row r="468" spans="1:11" x14ac:dyDescent="0.2">
      <c r="A468"/>
      <c r="K468" s="4"/>
    </row>
    <row r="469" spans="1:11" x14ac:dyDescent="0.2">
      <c r="A469"/>
      <c r="K469" s="4"/>
    </row>
    <row r="470" spans="1:11" x14ac:dyDescent="0.2">
      <c r="A470"/>
      <c r="K470" s="4"/>
    </row>
    <row r="471" spans="1:11" x14ac:dyDescent="0.2">
      <c r="A471"/>
      <c r="K471" s="4"/>
    </row>
    <row r="472" spans="1:11" x14ac:dyDescent="0.2">
      <c r="A472"/>
      <c r="K472" s="4"/>
    </row>
    <row r="473" spans="1:11" x14ac:dyDescent="0.2">
      <c r="A473"/>
      <c r="K473" s="4"/>
    </row>
    <row r="474" spans="1:11" x14ac:dyDescent="0.2">
      <c r="A474"/>
      <c r="K474" s="4"/>
    </row>
    <row r="475" spans="1:11" x14ac:dyDescent="0.2">
      <c r="A475"/>
      <c r="K475" s="4"/>
    </row>
    <row r="476" spans="1:11" x14ac:dyDescent="0.2">
      <c r="A476"/>
      <c r="K476" s="4"/>
    </row>
    <row r="477" spans="1:11" x14ac:dyDescent="0.2">
      <c r="A477"/>
      <c r="K477" s="4"/>
    </row>
    <row r="478" spans="1:11" x14ac:dyDescent="0.2">
      <c r="A478"/>
      <c r="K478" s="4"/>
    </row>
    <row r="479" spans="1:11" x14ac:dyDescent="0.2">
      <c r="A479"/>
      <c r="K479" s="4"/>
    </row>
    <row r="480" spans="1:11" x14ac:dyDescent="0.2">
      <c r="A480"/>
      <c r="K480" s="4"/>
    </row>
    <row r="481" spans="1:11" x14ac:dyDescent="0.2">
      <c r="A481"/>
      <c r="K481" s="4"/>
    </row>
    <row r="482" spans="1:11" x14ac:dyDescent="0.2">
      <c r="A482"/>
      <c r="K482" s="4"/>
    </row>
    <row r="483" spans="1:11" x14ac:dyDescent="0.2">
      <c r="A483"/>
      <c r="K483" s="4"/>
    </row>
    <row r="484" spans="1:11" x14ac:dyDescent="0.2">
      <c r="A484"/>
      <c r="K484" s="4"/>
    </row>
    <row r="485" spans="1:11" x14ac:dyDescent="0.2">
      <c r="A485"/>
      <c r="K485" s="4"/>
    </row>
    <row r="486" spans="1:11" x14ac:dyDescent="0.2">
      <c r="A486"/>
      <c r="K486" s="4"/>
    </row>
    <row r="487" spans="1:11" x14ac:dyDescent="0.2">
      <c r="A487"/>
      <c r="K487" s="4"/>
    </row>
    <row r="488" spans="1:11" x14ac:dyDescent="0.2">
      <c r="A488"/>
      <c r="K488" s="4"/>
    </row>
    <row r="489" spans="1:11" x14ac:dyDescent="0.2">
      <c r="A489"/>
      <c r="K489" s="4"/>
    </row>
    <row r="490" spans="1:11" x14ac:dyDescent="0.2">
      <c r="A490"/>
      <c r="K490" s="4"/>
    </row>
    <row r="491" spans="1:11" x14ac:dyDescent="0.2">
      <c r="A491"/>
      <c r="K491" s="4"/>
    </row>
    <row r="492" spans="1:11" x14ac:dyDescent="0.2">
      <c r="A492"/>
      <c r="K492" s="4"/>
    </row>
    <row r="493" spans="1:11" x14ac:dyDescent="0.2">
      <c r="A493"/>
      <c r="K493" s="4"/>
    </row>
    <row r="494" spans="1:11" x14ac:dyDescent="0.2">
      <c r="A494"/>
      <c r="K494" s="4"/>
    </row>
    <row r="495" spans="1:11" x14ac:dyDescent="0.2">
      <c r="A495"/>
      <c r="K495" s="4"/>
    </row>
    <row r="496" spans="1:11" x14ac:dyDescent="0.2">
      <c r="A496"/>
      <c r="K496" s="4"/>
    </row>
    <row r="497" spans="1:11" x14ac:dyDescent="0.2">
      <c r="A497"/>
      <c r="K497" s="4"/>
    </row>
    <row r="498" spans="1:11" x14ac:dyDescent="0.2">
      <c r="A498"/>
      <c r="K498" s="4"/>
    </row>
    <row r="499" spans="1:11" x14ac:dyDescent="0.2">
      <c r="A499"/>
      <c r="K499" s="4"/>
    </row>
    <row r="500" spans="1:11" x14ac:dyDescent="0.2">
      <c r="A500"/>
      <c r="K500" s="4"/>
    </row>
    <row r="501" spans="1:11" x14ac:dyDescent="0.2">
      <c r="A501"/>
      <c r="K501" s="4"/>
    </row>
    <row r="502" spans="1:11" x14ac:dyDescent="0.2">
      <c r="A502"/>
      <c r="K502" s="4"/>
    </row>
    <row r="503" spans="1:11" x14ac:dyDescent="0.2">
      <c r="A503"/>
      <c r="K503" s="4"/>
    </row>
    <row r="504" spans="1:11" x14ac:dyDescent="0.2">
      <c r="A504"/>
      <c r="K504" s="4"/>
    </row>
    <row r="505" spans="1:11" x14ac:dyDescent="0.2">
      <c r="A505"/>
      <c r="K505" s="4"/>
    </row>
    <row r="506" spans="1:11" x14ac:dyDescent="0.2">
      <c r="A506"/>
      <c r="K506" s="4"/>
    </row>
    <row r="507" spans="1:11" x14ac:dyDescent="0.2">
      <c r="A507"/>
      <c r="K507" s="4"/>
    </row>
    <row r="508" spans="1:11" x14ac:dyDescent="0.2">
      <c r="A508"/>
      <c r="K508" s="4"/>
    </row>
    <row r="509" spans="1:11" x14ac:dyDescent="0.2">
      <c r="A509"/>
      <c r="K509" s="4"/>
    </row>
    <row r="510" spans="1:11" x14ac:dyDescent="0.2">
      <c r="A510"/>
      <c r="K510" s="4"/>
    </row>
    <row r="511" spans="1:11" x14ac:dyDescent="0.2">
      <c r="A511"/>
      <c r="K511" s="4"/>
    </row>
    <row r="512" spans="1:11" x14ac:dyDescent="0.2">
      <c r="A512"/>
      <c r="K512" s="4"/>
    </row>
    <row r="513" spans="1:11" x14ac:dyDescent="0.2">
      <c r="A513"/>
      <c r="K513" s="4"/>
    </row>
    <row r="514" spans="1:11" x14ac:dyDescent="0.2">
      <c r="A514"/>
      <c r="K514" s="4"/>
    </row>
    <row r="515" spans="1:11" x14ac:dyDescent="0.2">
      <c r="A515"/>
      <c r="K515" s="4"/>
    </row>
    <row r="516" spans="1:11" x14ac:dyDescent="0.2">
      <c r="A516"/>
      <c r="K516" s="4"/>
    </row>
    <row r="517" spans="1:11" x14ac:dyDescent="0.2">
      <c r="A517"/>
      <c r="K517" s="4"/>
    </row>
    <row r="518" spans="1:11" x14ac:dyDescent="0.2">
      <c r="A518"/>
      <c r="K518" s="4"/>
    </row>
    <row r="519" spans="1:11" x14ac:dyDescent="0.2">
      <c r="A519"/>
      <c r="K519" s="4"/>
    </row>
    <row r="520" spans="1:11" x14ac:dyDescent="0.2">
      <c r="A520"/>
      <c r="K520" s="4"/>
    </row>
    <row r="521" spans="1:11" x14ac:dyDescent="0.2">
      <c r="A521"/>
      <c r="K521" s="4"/>
    </row>
    <row r="522" spans="1:11" x14ac:dyDescent="0.2">
      <c r="A522"/>
      <c r="K522" s="4"/>
    </row>
    <row r="523" spans="1:11" x14ac:dyDescent="0.2">
      <c r="A523"/>
      <c r="K523" s="4"/>
    </row>
    <row r="524" spans="1:11" x14ac:dyDescent="0.2">
      <c r="A524"/>
      <c r="K524" s="4"/>
    </row>
    <row r="525" spans="1:11" x14ac:dyDescent="0.2">
      <c r="A525"/>
      <c r="K525" s="4"/>
    </row>
    <row r="526" spans="1:11" x14ac:dyDescent="0.2">
      <c r="A526"/>
      <c r="K526" s="4"/>
    </row>
    <row r="527" spans="1:11" x14ac:dyDescent="0.2">
      <c r="A527"/>
      <c r="K527" s="4"/>
    </row>
    <row r="528" spans="1:11" x14ac:dyDescent="0.2">
      <c r="A528"/>
      <c r="K528" s="4"/>
    </row>
    <row r="529" spans="1:11" x14ac:dyDescent="0.2">
      <c r="A529"/>
      <c r="K529" s="4"/>
    </row>
    <row r="530" spans="1:11" x14ac:dyDescent="0.2">
      <c r="A530"/>
      <c r="K530" s="4"/>
    </row>
    <row r="531" spans="1:11" x14ac:dyDescent="0.2">
      <c r="A531"/>
      <c r="K531" s="4"/>
    </row>
    <row r="532" spans="1:11" x14ac:dyDescent="0.2">
      <c r="A532"/>
      <c r="K532" s="4"/>
    </row>
    <row r="533" spans="1:11" x14ac:dyDescent="0.2">
      <c r="A533"/>
      <c r="K533" s="4"/>
    </row>
    <row r="534" spans="1:11" x14ac:dyDescent="0.2">
      <c r="A534"/>
      <c r="K534" s="4"/>
    </row>
    <row r="535" spans="1:11" x14ac:dyDescent="0.2">
      <c r="A535"/>
      <c r="K535" s="4"/>
    </row>
    <row r="536" spans="1:11" x14ac:dyDescent="0.2">
      <c r="A536"/>
      <c r="K536" s="4"/>
    </row>
    <row r="537" spans="1:11" x14ac:dyDescent="0.2">
      <c r="A537"/>
      <c r="K537" s="4"/>
    </row>
    <row r="538" spans="1:11" x14ac:dyDescent="0.2">
      <c r="A538"/>
      <c r="K538" s="4"/>
    </row>
    <row r="539" spans="1:11" x14ac:dyDescent="0.2">
      <c r="A539"/>
      <c r="K539" s="4"/>
    </row>
    <row r="540" spans="1:11" x14ac:dyDescent="0.2">
      <c r="A540"/>
      <c r="K540" s="4"/>
    </row>
    <row r="541" spans="1:11" x14ac:dyDescent="0.2">
      <c r="A541"/>
      <c r="K541" s="4"/>
    </row>
    <row r="542" spans="1:11" x14ac:dyDescent="0.2">
      <c r="A542"/>
      <c r="K542" s="4"/>
    </row>
    <row r="543" spans="1:11" x14ac:dyDescent="0.2">
      <c r="A543"/>
      <c r="K543" s="4"/>
    </row>
    <row r="544" spans="1:11" x14ac:dyDescent="0.2">
      <c r="A544"/>
      <c r="K544" s="4"/>
    </row>
    <row r="545" spans="1:11" x14ac:dyDescent="0.2">
      <c r="A545"/>
      <c r="K545" s="4"/>
    </row>
    <row r="546" spans="1:11" x14ac:dyDescent="0.2">
      <c r="A546"/>
      <c r="K546" s="4"/>
    </row>
    <row r="547" spans="1:11" x14ac:dyDescent="0.2">
      <c r="A547"/>
      <c r="K547" s="4"/>
    </row>
    <row r="548" spans="1:11" x14ac:dyDescent="0.2">
      <c r="A548"/>
      <c r="K548" s="4"/>
    </row>
    <row r="549" spans="1:11" x14ac:dyDescent="0.2">
      <c r="A549"/>
      <c r="K549" s="4"/>
    </row>
    <row r="550" spans="1:11" x14ac:dyDescent="0.2">
      <c r="A550"/>
      <c r="K550" s="4"/>
    </row>
    <row r="551" spans="1:11" x14ac:dyDescent="0.2">
      <c r="A551"/>
      <c r="K551" s="4"/>
    </row>
    <row r="552" spans="1:11" x14ac:dyDescent="0.2">
      <c r="A552"/>
      <c r="K552" s="4"/>
    </row>
    <row r="553" spans="1:11" x14ac:dyDescent="0.2">
      <c r="A553"/>
      <c r="K553" s="4"/>
    </row>
    <row r="554" spans="1:11" x14ac:dyDescent="0.2">
      <c r="A554"/>
      <c r="K554" s="4"/>
    </row>
    <row r="555" spans="1:11" x14ac:dyDescent="0.2">
      <c r="A555"/>
      <c r="K555" s="4"/>
    </row>
    <row r="556" spans="1:11" x14ac:dyDescent="0.2">
      <c r="A556"/>
      <c r="K556" s="4"/>
    </row>
    <row r="557" spans="1:11" x14ac:dyDescent="0.2">
      <c r="A557"/>
      <c r="K557" s="4"/>
    </row>
    <row r="558" spans="1:11" x14ac:dyDescent="0.2">
      <c r="A558"/>
      <c r="K558" s="4"/>
    </row>
    <row r="559" spans="1:11" x14ac:dyDescent="0.2">
      <c r="A559"/>
      <c r="K559" s="4"/>
    </row>
    <row r="560" spans="1:11" x14ac:dyDescent="0.2">
      <c r="A560"/>
      <c r="K560" s="4"/>
    </row>
    <row r="561" spans="1:11" x14ac:dyDescent="0.2">
      <c r="A561"/>
      <c r="K561" s="4"/>
    </row>
    <row r="562" spans="1:11" x14ac:dyDescent="0.2">
      <c r="A562"/>
      <c r="K562" s="4"/>
    </row>
    <row r="563" spans="1:11" x14ac:dyDescent="0.2">
      <c r="A563"/>
      <c r="K563" s="4"/>
    </row>
    <row r="564" spans="1:11" x14ac:dyDescent="0.2">
      <c r="A564"/>
      <c r="K564" s="4"/>
    </row>
    <row r="565" spans="1:11" x14ac:dyDescent="0.2">
      <c r="A565"/>
      <c r="K565" s="4"/>
    </row>
    <row r="566" spans="1:11" x14ac:dyDescent="0.2">
      <c r="A566"/>
      <c r="K566" s="4"/>
    </row>
    <row r="567" spans="1:11" x14ac:dyDescent="0.2">
      <c r="A567"/>
      <c r="K567" s="4"/>
    </row>
    <row r="568" spans="1:11" x14ac:dyDescent="0.2">
      <c r="A568"/>
      <c r="K568" s="4"/>
    </row>
    <row r="569" spans="1:11" x14ac:dyDescent="0.2">
      <c r="A569"/>
      <c r="K569" s="4"/>
    </row>
    <row r="570" spans="1:11" x14ac:dyDescent="0.2">
      <c r="A570"/>
      <c r="K570" s="4"/>
    </row>
    <row r="571" spans="1:11" x14ac:dyDescent="0.2">
      <c r="A571"/>
      <c r="K571" s="4"/>
    </row>
    <row r="572" spans="1:11" x14ac:dyDescent="0.2">
      <c r="A572"/>
      <c r="K572" s="4"/>
    </row>
    <row r="573" spans="1:11" x14ac:dyDescent="0.2">
      <c r="A573"/>
      <c r="K573" s="4"/>
    </row>
    <row r="574" spans="1:11" x14ac:dyDescent="0.2">
      <c r="A574"/>
      <c r="K574" s="4"/>
    </row>
    <row r="575" spans="1:11" x14ac:dyDescent="0.2">
      <c r="A575"/>
      <c r="K575" s="4"/>
    </row>
    <row r="576" spans="1:11" x14ac:dyDescent="0.2">
      <c r="A576"/>
      <c r="K576" s="4"/>
    </row>
    <row r="577" spans="1:11" x14ac:dyDescent="0.2">
      <c r="A577"/>
      <c r="K577" s="4"/>
    </row>
    <row r="578" spans="1:11" x14ac:dyDescent="0.2">
      <c r="A578"/>
      <c r="K578" s="4"/>
    </row>
    <row r="579" spans="1:11" x14ac:dyDescent="0.2">
      <c r="A579"/>
      <c r="K579" s="4"/>
    </row>
    <row r="580" spans="1:11" x14ac:dyDescent="0.2">
      <c r="A580"/>
      <c r="K580" s="4"/>
    </row>
    <row r="581" spans="1:11" x14ac:dyDescent="0.2">
      <c r="A581"/>
      <c r="K581" s="4"/>
    </row>
    <row r="582" spans="1:11" x14ac:dyDescent="0.2">
      <c r="A582"/>
      <c r="K582" s="4"/>
    </row>
    <row r="583" spans="1:11" x14ac:dyDescent="0.2">
      <c r="A583"/>
      <c r="K583" s="4"/>
    </row>
    <row r="584" spans="1:11" x14ac:dyDescent="0.2">
      <c r="A584"/>
      <c r="K584" s="4"/>
    </row>
    <row r="585" spans="1:11" x14ac:dyDescent="0.2">
      <c r="A585"/>
      <c r="K585" s="4"/>
    </row>
    <row r="586" spans="1:11" x14ac:dyDescent="0.2">
      <c r="A586"/>
      <c r="K586" s="4"/>
    </row>
    <row r="587" spans="1:11" x14ac:dyDescent="0.2">
      <c r="A587"/>
      <c r="K587" s="4"/>
    </row>
    <row r="588" spans="1:11" x14ac:dyDescent="0.2">
      <c r="A588"/>
      <c r="K588" s="4"/>
    </row>
    <row r="589" spans="1:11" x14ac:dyDescent="0.2">
      <c r="A589"/>
      <c r="K589" s="4"/>
    </row>
    <row r="590" spans="1:11" x14ac:dyDescent="0.2">
      <c r="A590"/>
      <c r="K590" s="4"/>
    </row>
    <row r="591" spans="1:11" x14ac:dyDescent="0.2">
      <c r="A591"/>
      <c r="K591" s="4"/>
    </row>
    <row r="592" spans="1:11" x14ac:dyDescent="0.2">
      <c r="A592"/>
      <c r="K592" s="4"/>
    </row>
    <row r="593" spans="1:11" x14ac:dyDescent="0.2">
      <c r="A593"/>
      <c r="K593" s="4"/>
    </row>
    <row r="594" spans="1:11" x14ac:dyDescent="0.2">
      <c r="A594"/>
      <c r="K594" s="4"/>
    </row>
    <row r="595" spans="1:11" x14ac:dyDescent="0.2">
      <c r="A595"/>
      <c r="K595" s="4"/>
    </row>
    <row r="596" spans="1:11" x14ac:dyDescent="0.2">
      <c r="A596"/>
      <c r="K596" s="4"/>
    </row>
    <row r="597" spans="1:11" x14ac:dyDescent="0.2">
      <c r="A597"/>
      <c r="K597" s="4"/>
    </row>
    <row r="598" spans="1:11" x14ac:dyDescent="0.2">
      <c r="A598"/>
      <c r="K598" s="4"/>
    </row>
    <row r="599" spans="1:11" x14ac:dyDescent="0.2">
      <c r="A599"/>
      <c r="K599" s="4"/>
    </row>
    <row r="600" spans="1:11" x14ac:dyDescent="0.2">
      <c r="A600"/>
      <c r="K600" s="4"/>
    </row>
    <row r="601" spans="1:11" x14ac:dyDescent="0.2">
      <c r="A601"/>
      <c r="K601" s="4"/>
    </row>
    <row r="602" spans="1:11" x14ac:dyDescent="0.2">
      <c r="A602"/>
      <c r="K602" s="4"/>
    </row>
    <row r="603" spans="1:11" x14ac:dyDescent="0.2">
      <c r="A603"/>
      <c r="K603" s="4"/>
    </row>
    <row r="604" spans="1:11" x14ac:dyDescent="0.2">
      <c r="A604"/>
      <c r="K604" s="4"/>
    </row>
    <row r="605" spans="1:11" x14ac:dyDescent="0.2">
      <c r="A605"/>
      <c r="K605" s="4"/>
    </row>
    <row r="606" spans="1:11" x14ac:dyDescent="0.2">
      <c r="A606"/>
      <c r="K606" s="4"/>
    </row>
    <row r="607" spans="1:11" x14ac:dyDescent="0.2">
      <c r="A607"/>
      <c r="K607" s="4"/>
    </row>
    <row r="608" spans="1:11" x14ac:dyDescent="0.2">
      <c r="A608"/>
      <c r="K608" s="4"/>
    </row>
    <row r="609" spans="1:11" x14ac:dyDescent="0.2">
      <c r="A609"/>
      <c r="K609" s="4"/>
    </row>
    <row r="610" spans="1:11" x14ac:dyDescent="0.2">
      <c r="A610"/>
      <c r="K610" s="4"/>
    </row>
    <row r="611" spans="1:11" x14ac:dyDescent="0.2">
      <c r="A611"/>
      <c r="K611" s="4"/>
    </row>
    <row r="612" spans="1:11" x14ac:dyDescent="0.2">
      <c r="A612"/>
      <c r="K612" s="4"/>
    </row>
    <row r="613" spans="1:11" x14ac:dyDescent="0.2">
      <c r="A613"/>
      <c r="K613" s="4"/>
    </row>
    <row r="614" spans="1:11" x14ac:dyDescent="0.2">
      <c r="A614"/>
      <c r="K614" s="4"/>
    </row>
    <row r="615" spans="1:11" x14ac:dyDescent="0.2">
      <c r="A615"/>
      <c r="K615" s="4"/>
    </row>
    <row r="616" spans="1:11" x14ac:dyDescent="0.2">
      <c r="A616"/>
      <c r="K616" s="4"/>
    </row>
    <row r="617" spans="1:11" x14ac:dyDescent="0.2">
      <c r="A617"/>
      <c r="K617" s="4"/>
    </row>
    <row r="618" spans="1:11" x14ac:dyDescent="0.2">
      <c r="A618"/>
      <c r="K618" s="4"/>
    </row>
    <row r="619" spans="1:11" x14ac:dyDescent="0.2">
      <c r="A619"/>
      <c r="K619" s="4"/>
    </row>
    <row r="620" spans="1:11" x14ac:dyDescent="0.2">
      <c r="A620"/>
      <c r="K620" s="4"/>
    </row>
    <row r="621" spans="1:11" x14ac:dyDescent="0.2">
      <c r="A621"/>
      <c r="K621" s="4"/>
    </row>
    <row r="622" spans="1:11" x14ac:dyDescent="0.2">
      <c r="A622"/>
      <c r="K622" s="4"/>
    </row>
    <row r="623" spans="1:11" x14ac:dyDescent="0.2">
      <c r="A623"/>
      <c r="K623" s="4"/>
    </row>
    <row r="624" spans="1:11" x14ac:dyDescent="0.2">
      <c r="A624"/>
      <c r="K624" s="4"/>
    </row>
    <row r="625" spans="1:11" x14ac:dyDescent="0.2">
      <c r="A625"/>
      <c r="K625" s="4"/>
    </row>
    <row r="626" spans="1:11" x14ac:dyDescent="0.2">
      <c r="A626"/>
      <c r="K626" s="4"/>
    </row>
    <row r="627" spans="1:11" x14ac:dyDescent="0.2">
      <c r="A627"/>
      <c r="K627" s="4"/>
    </row>
    <row r="628" spans="1:11" x14ac:dyDescent="0.2">
      <c r="A628"/>
      <c r="K628" s="4"/>
    </row>
    <row r="629" spans="1:11" x14ac:dyDescent="0.2">
      <c r="A629"/>
      <c r="K629" s="4"/>
    </row>
    <row r="630" spans="1:11" x14ac:dyDescent="0.2">
      <c r="A630"/>
      <c r="K630" s="4"/>
    </row>
    <row r="631" spans="1:11" x14ac:dyDescent="0.2">
      <c r="A631"/>
      <c r="K631" s="4"/>
    </row>
    <row r="632" spans="1:11" x14ac:dyDescent="0.2">
      <c r="A632"/>
      <c r="K632" s="4"/>
    </row>
    <row r="633" spans="1:11" x14ac:dyDescent="0.2">
      <c r="A633"/>
      <c r="K633" s="4"/>
    </row>
    <row r="634" spans="1:11" x14ac:dyDescent="0.2">
      <c r="A634"/>
      <c r="K634" s="4"/>
    </row>
    <row r="635" spans="1:11" x14ac:dyDescent="0.2">
      <c r="A635"/>
      <c r="K635" s="4"/>
    </row>
    <row r="636" spans="1:11" x14ac:dyDescent="0.2">
      <c r="A636"/>
      <c r="K636" s="4"/>
    </row>
    <row r="637" spans="1:11" x14ac:dyDescent="0.2">
      <c r="A637"/>
      <c r="K637" s="4"/>
    </row>
    <row r="638" spans="1:11" x14ac:dyDescent="0.2">
      <c r="A638"/>
      <c r="K638" s="4"/>
    </row>
    <row r="639" spans="1:11" x14ac:dyDescent="0.2">
      <c r="A639"/>
      <c r="K639" s="4"/>
    </row>
    <row r="640" spans="1:11" x14ac:dyDescent="0.2">
      <c r="A640"/>
      <c r="K640" s="4"/>
    </row>
    <row r="641" spans="1:11" x14ac:dyDescent="0.2">
      <c r="A641"/>
      <c r="K641" s="4"/>
    </row>
    <row r="642" spans="1:11" x14ac:dyDescent="0.2">
      <c r="A642"/>
      <c r="K642" s="4"/>
    </row>
    <row r="643" spans="1:11" x14ac:dyDescent="0.2">
      <c r="A643"/>
      <c r="K643" s="4"/>
    </row>
    <row r="644" spans="1:11" x14ac:dyDescent="0.2">
      <c r="A644"/>
      <c r="K644" s="4"/>
    </row>
    <row r="645" spans="1:11" x14ac:dyDescent="0.2">
      <c r="A645"/>
      <c r="K645" s="4"/>
    </row>
    <row r="646" spans="1:11" x14ac:dyDescent="0.2">
      <c r="A646"/>
      <c r="K646" s="4"/>
    </row>
    <row r="647" spans="1:11" x14ac:dyDescent="0.2">
      <c r="A647"/>
      <c r="K647" s="4"/>
    </row>
    <row r="648" spans="1:11" x14ac:dyDescent="0.2">
      <c r="A648"/>
      <c r="K648" s="4"/>
    </row>
    <row r="649" spans="1:11" x14ac:dyDescent="0.2">
      <c r="A649"/>
      <c r="K649" s="4"/>
    </row>
    <row r="650" spans="1:11" x14ac:dyDescent="0.2">
      <c r="A650"/>
      <c r="K650" s="4"/>
    </row>
    <row r="651" spans="1:11" x14ac:dyDescent="0.2">
      <c r="A651"/>
      <c r="K651" s="4"/>
    </row>
    <row r="652" spans="1:11" x14ac:dyDescent="0.2">
      <c r="A652"/>
      <c r="K652" s="4"/>
    </row>
    <row r="653" spans="1:11" x14ac:dyDescent="0.2">
      <c r="A653"/>
      <c r="K653" s="4"/>
    </row>
    <row r="654" spans="1:11" x14ac:dyDescent="0.2">
      <c r="A654"/>
      <c r="K654" s="4"/>
    </row>
    <row r="655" spans="1:11" x14ac:dyDescent="0.2">
      <c r="A655"/>
      <c r="K655" s="4"/>
    </row>
    <row r="656" spans="1:11" x14ac:dyDescent="0.2">
      <c r="A656"/>
      <c r="K656" s="4"/>
    </row>
    <row r="657" spans="1:11" x14ac:dyDescent="0.2">
      <c r="A657"/>
      <c r="K657" s="4"/>
    </row>
    <row r="658" spans="1:11" x14ac:dyDescent="0.2">
      <c r="A658"/>
      <c r="K658" s="4"/>
    </row>
    <row r="659" spans="1:11" x14ac:dyDescent="0.2">
      <c r="A659"/>
      <c r="K659" s="4"/>
    </row>
    <row r="660" spans="1:11" x14ac:dyDescent="0.2">
      <c r="A660"/>
      <c r="K660" s="4"/>
    </row>
    <row r="661" spans="1:11" x14ac:dyDescent="0.2">
      <c r="A661"/>
      <c r="K661" s="4"/>
    </row>
    <row r="662" spans="1:11" x14ac:dyDescent="0.2">
      <c r="A662"/>
      <c r="K662" s="4"/>
    </row>
    <row r="663" spans="1:11" x14ac:dyDescent="0.2">
      <c r="A663"/>
      <c r="K663" s="4"/>
    </row>
    <row r="664" spans="1:11" x14ac:dyDescent="0.2">
      <c r="A664"/>
      <c r="K664" s="4"/>
    </row>
    <row r="665" spans="1:11" x14ac:dyDescent="0.2">
      <c r="A665"/>
      <c r="K665" s="4"/>
    </row>
    <row r="666" spans="1:11" x14ac:dyDescent="0.2">
      <c r="A666"/>
      <c r="K666" s="4"/>
    </row>
    <row r="667" spans="1:11" x14ac:dyDescent="0.2">
      <c r="A667"/>
      <c r="K667" s="4"/>
    </row>
    <row r="668" spans="1:11" x14ac:dyDescent="0.2">
      <c r="A668"/>
      <c r="K668" s="4"/>
    </row>
    <row r="669" spans="1:11" x14ac:dyDescent="0.2">
      <c r="A669"/>
      <c r="K669" s="4"/>
    </row>
    <row r="670" spans="1:11" x14ac:dyDescent="0.2">
      <c r="A670"/>
      <c r="K670" s="4"/>
    </row>
    <row r="671" spans="1:11" x14ac:dyDescent="0.2">
      <c r="A671"/>
      <c r="K671" s="4"/>
    </row>
    <row r="672" spans="1:11" x14ac:dyDescent="0.2">
      <c r="A672"/>
      <c r="K672" s="4"/>
    </row>
    <row r="673" spans="1:11" x14ac:dyDescent="0.2">
      <c r="A673"/>
      <c r="K673" s="4"/>
    </row>
    <row r="674" spans="1:11" x14ac:dyDescent="0.2">
      <c r="A674"/>
      <c r="K674" s="4"/>
    </row>
    <row r="675" spans="1:11" x14ac:dyDescent="0.2">
      <c r="A675"/>
      <c r="K675" s="4"/>
    </row>
    <row r="676" spans="1:11" x14ac:dyDescent="0.2">
      <c r="A676"/>
      <c r="K676" s="4"/>
    </row>
    <row r="677" spans="1:11" x14ac:dyDescent="0.2">
      <c r="A677"/>
      <c r="K677" s="4"/>
    </row>
    <row r="678" spans="1:11" x14ac:dyDescent="0.2">
      <c r="A678"/>
      <c r="K678" s="4"/>
    </row>
    <row r="679" spans="1:11" x14ac:dyDescent="0.2">
      <c r="A679"/>
      <c r="K679" s="4"/>
    </row>
    <row r="680" spans="1:11" x14ac:dyDescent="0.2">
      <c r="A680"/>
      <c r="K680" s="4"/>
    </row>
    <row r="681" spans="1:11" x14ac:dyDescent="0.2">
      <c r="A681"/>
      <c r="K681" s="4"/>
    </row>
    <row r="682" spans="1:11" x14ac:dyDescent="0.2">
      <c r="A682"/>
      <c r="K682" s="4"/>
    </row>
    <row r="683" spans="1:11" x14ac:dyDescent="0.2">
      <c r="A683"/>
      <c r="K683" s="4"/>
    </row>
    <row r="684" spans="1:11" x14ac:dyDescent="0.2">
      <c r="A684"/>
      <c r="K684" s="4"/>
    </row>
    <row r="685" spans="1:11" x14ac:dyDescent="0.2">
      <c r="A685"/>
      <c r="K685" s="4"/>
    </row>
    <row r="686" spans="1:11" x14ac:dyDescent="0.2">
      <c r="A686"/>
      <c r="K686" s="4"/>
    </row>
    <row r="687" spans="1:11" x14ac:dyDescent="0.2">
      <c r="A687"/>
      <c r="K687" s="4"/>
    </row>
    <row r="688" spans="1:11" x14ac:dyDescent="0.2">
      <c r="A688"/>
      <c r="K688" s="4"/>
    </row>
    <row r="689" spans="1:11" x14ac:dyDescent="0.2">
      <c r="A689"/>
      <c r="K689" s="4"/>
    </row>
    <row r="690" spans="1:11" x14ac:dyDescent="0.2">
      <c r="A690"/>
      <c r="K690" s="4"/>
    </row>
    <row r="691" spans="1:11" x14ac:dyDescent="0.2">
      <c r="A691"/>
      <c r="K691" s="4"/>
    </row>
    <row r="692" spans="1:11" x14ac:dyDescent="0.2">
      <c r="A692"/>
      <c r="K692" s="4"/>
    </row>
    <row r="693" spans="1:11" x14ac:dyDescent="0.2">
      <c r="A693"/>
      <c r="K693" s="4"/>
    </row>
    <row r="694" spans="1:11" x14ac:dyDescent="0.2">
      <c r="A694"/>
      <c r="K694" s="4"/>
    </row>
    <row r="695" spans="1:11" x14ac:dyDescent="0.2">
      <c r="A695"/>
      <c r="K695" s="4"/>
    </row>
    <row r="696" spans="1:11" x14ac:dyDescent="0.2">
      <c r="A696"/>
      <c r="K696" s="4"/>
    </row>
    <row r="697" spans="1:11" x14ac:dyDescent="0.2">
      <c r="A697"/>
      <c r="K697" s="4"/>
    </row>
    <row r="698" spans="1:11" x14ac:dyDescent="0.2">
      <c r="A698"/>
      <c r="K698" s="4"/>
    </row>
    <row r="699" spans="1:11" x14ac:dyDescent="0.2">
      <c r="A699"/>
      <c r="K699" s="4"/>
    </row>
    <row r="700" spans="1:11" x14ac:dyDescent="0.2">
      <c r="A700"/>
      <c r="K700" s="4"/>
    </row>
    <row r="701" spans="1:11" x14ac:dyDescent="0.2">
      <c r="A701"/>
      <c r="K701" s="4"/>
    </row>
    <row r="702" spans="1:11" x14ac:dyDescent="0.2">
      <c r="A702"/>
      <c r="K702" s="4"/>
    </row>
    <row r="703" spans="1:11" x14ac:dyDescent="0.2">
      <c r="A703"/>
      <c r="K703" s="4"/>
    </row>
    <row r="704" spans="1:11" x14ac:dyDescent="0.2">
      <c r="A704"/>
      <c r="K704" s="4"/>
    </row>
    <row r="705" spans="1:11" x14ac:dyDescent="0.2">
      <c r="A705"/>
      <c r="K705" s="4"/>
    </row>
    <row r="706" spans="1:11" x14ac:dyDescent="0.2">
      <c r="A706"/>
      <c r="K706" s="4"/>
    </row>
    <row r="707" spans="1:11" x14ac:dyDescent="0.2">
      <c r="A707"/>
      <c r="K707" s="4"/>
    </row>
    <row r="708" spans="1:11" x14ac:dyDescent="0.2">
      <c r="A708"/>
      <c r="K708" s="4"/>
    </row>
    <row r="709" spans="1:11" x14ac:dyDescent="0.2">
      <c r="A709"/>
      <c r="K709" s="4"/>
    </row>
    <row r="710" spans="1:11" x14ac:dyDescent="0.2">
      <c r="A710"/>
      <c r="K710" s="4"/>
    </row>
    <row r="711" spans="1:11" x14ac:dyDescent="0.2">
      <c r="A711"/>
      <c r="K711" s="4"/>
    </row>
    <row r="712" spans="1:11" x14ac:dyDescent="0.2">
      <c r="A712"/>
      <c r="K712" s="4"/>
    </row>
    <row r="713" spans="1:11" x14ac:dyDescent="0.2">
      <c r="A713"/>
      <c r="K713" s="4"/>
    </row>
    <row r="714" spans="1:11" x14ac:dyDescent="0.2">
      <c r="A714"/>
      <c r="K714" s="4"/>
    </row>
    <row r="715" spans="1:11" x14ac:dyDescent="0.2">
      <c r="A715"/>
      <c r="K715" s="4"/>
    </row>
    <row r="716" spans="1:11" x14ac:dyDescent="0.2">
      <c r="A716"/>
      <c r="K716" s="4"/>
    </row>
    <row r="717" spans="1:11" x14ac:dyDescent="0.2">
      <c r="A717"/>
      <c r="K717" s="4"/>
    </row>
    <row r="718" spans="1:11" x14ac:dyDescent="0.2">
      <c r="A718"/>
      <c r="K718" s="4"/>
    </row>
    <row r="719" spans="1:11" x14ac:dyDescent="0.2">
      <c r="A719"/>
      <c r="K719" s="4"/>
    </row>
    <row r="720" spans="1:11" x14ac:dyDescent="0.2">
      <c r="A720"/>
      <c r="K720" s="4"/>
    </row>
    <row r="721" spans="1:11" x14ac:dyDescent="0.2">
      <c r="A721"/>
      <c r="K721" s="4"/>
    </row>
    <row r="722" spans="1:11" x14ac:dyDescent="0.2">
      <c r="A722"/>
      <c r="K722" s="4"/>
    </row>
    <row r="723" spans="1:11" x14ac:dyDescent="0.2">
      <c r="A723"/>
      <c r="K723" s="4"/>
    </row>
    <row r="724" spans="1:11" x14ac:dyDescent="0.2">
      <c r="A724"/>
      <c r="K724" s="4"/>
    </row>
    <row r="725" spans="1:11" x14ac:dyDescent="0.2">
      <c r="A725"/>
      <c r="K725" s="4"/>
    </row>
    <row r="726" spans="1:11" x14ac:dyDescent="0.2">
      <c r="A726"/>
      <c r="K726" s="4"/>
    </row>
    <row r="727" spans="1:11" x14ac:dyDescent="0.2">
      <c r="A727"/>
      <c r="K727" s="4"/>
    </row>
    <row r="728" spans="1:11" x14ac:dyDescent="0.2">
      <c r="A728"/>
      <c r="K728" s="4"/>
    </row>
    <row r="729" spans="1:11" x14ac:dyDescent="0.2">
      <c r="A729"/>
      <c r="K729" s="4"/>
    </row>
    <row r="730" spans="1:11" x14ac:dyDescent="0.2">
      <c r="A730"/>
      <c r="K730" s="4"/>
    </row>
    <row r="731" spans="1:11" x14ac:dyDescent="0.2">
      <c r="A731"/>
      <c r="K731" s="4"/>
    </row>
    <row r="732" spans="1:11" x14ac:dyDescent="0.2">
      <c r="A732"/>
      <c r="K732" s="4"/>
    </row>
    <row r="733" spans="1:11" x14ac:dyDescent="0.2">
      <c r="A733"/>
      <c r="K733" s="4"/>
    </row>
    <row r="734" spans="1:11" x14ac:dyDescent="0.2">
      <c r="A734"/>
      <c r="K734" s="4"/>
    </row>
    <row r="735" spans="1:11" x14ac:dyDescent="0.2">
      <c r="A735"/>
      <c r="K735" s="4"/>
    </row>
    <row r="736" spans="1:11" x14ac:dyDescent="0.2">
      <c r="A736"/>
      <c r="K736" s="4"/>
    </row>
    <row r="737" spans="1:11" x14ac:dyDescent="0.2">
      <c r="A737"/>
      <c r="K737" s="4"/>
    </row>
    <row r="738" spans="1:11" x14ac:dyDescent="0.2">
      <c r="A738"/>
      <c r="K738" s="4"/>
    </row>
    <row r="739" spans="1:11" x14ac:dyDescent="0.2">
      <c r="A739"/>
      <c r="K739" s="4"/>
    </row>
    <row r="740" spans="1:11" x14ac:dyDescent="0.2">
      <c r="A740"/>
      <c r="K740" s="4"/>
    </row>
    <row r="741" spans="1:11" x14ac:dyDescent="0.2">
      <c r="A741"/>
      <c r="K741" s="4"/>
    </row>
    <row r="742" spans="1:11" x14ac:dyDescent="0.2">
      <c r="A742"/>
      <c r="K742" s="4"/>
    </row>
    <row r="743" spans="1:11" x14ac:dyDescent="0.2">
      <c r="A743"/>
      <c r="K743" s="4"/>
    </row>
    <row r="744" spans="1:11" x14ac:dyDescent="0.2">
      <c r="A744"/>
      <c r="K744" s="4"/>
    </row>
    <row r="745" spans="1:11" x14ac:dyDescent="0.2">
      <c r="A745"/>
      <c r="K745" s="4"/>
    </row>
    <row r="746" spans="1:11" x14ac:dyDescent="0.2">
      <c r="A746"/>
      <c r="K746" s="4"/>
    </row>
    <row r="747" spans="1:11" x14ac:dyDescent="0.2">
      <c r="A747"/>
      <c r="K747" s="4"/>
    </row>
    <row r="748" spans="1:11" x14ac:dyDescent="0.2">
      <c r="A748"/>
      <c r="K748" s="4"/>
    </row>
    <row r="749" spans="1:11" x14ac:dyDescent="0.2">
      <c r="A749"/>
      <c r="K749" s="4"/>
    </row>
    <row r="750" spans="1:11" x14ac:dyDescent="0.2">
      <c r="A750"/>
      <c r="K750" s="4"/>
    </row>
    <row r="751" spans="1:11" x14ac:dyDescent="0.2">
      <c r="A751"/>
      <c r="K751" s="4"/>
    </row>
    <row r="752" spans="1:11" x14ac:dyDescent="0.2">
      <c r="A752"/>
      <c r="K752" s="4"/>
    </row>
    <row r="753" spans="1:11" x14ac:dyDescent="0.2">
      <c r="A753"/>
      <c r="K753" s="4"/>
    </row>
    <row r="754" spans="1:11" x14ac:dyDescent="0.2">
      <c r="A754"/>
      <c r="K754" s="4"/>
    </row>
    <row r="755" spans="1:11" x14ac:dyDescent="0.2">
      <c r="A755"/>
      <c r="K755" s="4"/>
    </row>
    <row r="756" spans="1:11" x14ac:dyDescent="0.2">
      <c r="A756"/>
      <c r="K756" s="4"/>
    </row>
    <row r="757" spans="1:11" x14ac:dyDescent="0.2">
      <c r="A757"/>
      <c r="K757" s="4"/>
    </row>
    <row r="758" spans="1:11" x14ac:dyDescent="0.2">
      <c r="A758"/>
      <c r="K758" s="4"/>
    </row>
    <row r="759" spans="1:11" x14ac:dyDescent="0.2">
      <c r="A759"/>
      <c r="K759" s="4"/>
    </row>
    <row r="760" spans="1:11" x14ac:dyDescent="0.2">
      <c r="A760"/>
      <c r="K760" s="4"/>
    </row>
    <row r="761" spans="1:11" x14ac:dyDescent="0.2">
      <c r="A761"/>
      <c r="K761" s="4"/>
    </row>
    <row r="762" spans="1:11" x14ac:dyDescent="0.2">
      <c r="A762"/>
      <c r="K762" s="4"/>
    </row>
    <row r="763" spans="1:11" x14ac:dyDescent="0.2">
      <c r="A763"/>
      <c r="K763" s="4"/>
    </row>
    <row r="764" spans="1:11" x14ac:dyDescent="0.2">
      <c r="A764"/>
      <c r="K764" s="4"/>
    </row>
    <row r="765" spans="1:11" x14ac:dyDescent="0.2">
      <c r="A765"/>
      <c r="K765" s="4"/>
    </row>
    <row r="766" spans="1:11" x14ac:dyDescent="0.2">
      <c r="A766"/>
      <c r="K766" s="4"/>
    </row>
    <row r="767" spans="1:11" x14ac:dyDescent="0.2">
      <c r="A767"/>
      <c r="K767" s="4"/>
    </row>
    <row r="768" spans="1:11" x14ac:dyDescent="0.2">
      <c r="A768"/>
      <c r="K768" s="4"/>
    </row>
    <row r="769" spans="1:11" x14ac:dyDescent="0.2">
      <c r="A769"/>
      <c r="K769" s="4"/>
    </row>
    <row r="770" spans="1:11" x14ac:dyDescent="0.2">
      <c r="A770"/>
      <c r="K770" s="4"/>
    </row>
    <row r="771" spans="1:11" x14ac:dyDescent="0.2">
      <c r="A771"/>
      <c r="K771" s="4"/>
    </row>
    <row r="772" spans="1:11" x14ac:dyDescent="0.2">
      <c r="A772"/>
      <c r="K772" s="4"/>
    </row>
    <row r="773" spans="1:11" x14ac:dyDescent="0.2">
      <c r="A773"/>
      <c r="K773" s="4"/>
    </row>
    <row r="774" spans="1:11" x14ac:dyDescent="0.2">
      <c r="A774"/>
      <c r="K774" s="4"/>
    </row>
    <row r="775" spans="1:11" x14ac:dyDescent="0.2">
      <c r="A775"/>
      <c r="K775" s="4"/>
    </row>
    <row r="776" spans="1:11" x14ac:dyDescent="0.2">
      <c r="A776"/>
      <c r="K776" s="4"/>
    </row>
    <row r="777" spans="1:11" x14ac:dyDescent="0.2">
      <c r="A777"/>
      <c r="K777" s="4"/>
    </row>
    <row r="778" spans="1:11" x14ac:dyDescent="0.2">
      <c r="A778"/>
      <c r="K778" s="4"/>
    </row>
    <row r="779" spans="1:11" x14ac:dyDescent="0.2">
      <c r="A779"/>
      <c r="K779" s="4"/>
    </row>
    <row r="780" spans="1:11" x14ac:dyDescent="0.2">
      <c r="A780"/>
      <c r="K780" s="4"/>
    </row>
    <row r="781" spans="1:11" x14ac:dyDescent="0.2">
      <c r="A781"/>
      <c r="K781" s="4"/>
    </row>
    <row r="782" spans="1:11" x14ac:dyDescent="0.2">
      <c r="A782"/>
      <c r="K782" s="4"/>
    </row>
    <row r="783" spans="1:11" x14ac:dyDescent="0.2">
      <c r="A783"/>
      <c r="K783" s="4"/>
    </row>
    <row r="784" spans="1:11" x14ac:dyDescent="0.2">
      <c r="A784"/>
      <c r="K784" s="4"/>
    </row>
    <row r="785" spans="1:11" x14ac:dyDescent="0.2">
      <c r="A785"/>
      <c r="K785" s="4"/>
    </row>
    <row r="786" spans="1:11" x14ac:dyDescent="0.2">
      <c r="A786"/>
      <c r="K786" s="4"/>
    </row>
    <row r="787" spans="1:11" x14ac:dyDescent="0.2">
      <c r="A787"/>
      <c r="K787" s="4"/>
    </row>
    <row r="788" spans="1:11" x14ac:dyDescent="0.2">
      <c r="A788"/>
      <c r="K788" s="4"/>
    </row>
    <row r="789" spans="1:11" x14ac:dyDescent="0.2">
      <c r="A789"/>
      <c r="K789" s="4"/>
    </row>
    <row r="790" spans="1:11" x14ac:dyDescent="0.2">
      <c r="A790"/>
      <c r="K790" s="4"/>
    </row>
    <row r="791" spans="1:11" x14ac:dyDescent="0.2">
      <c r="A791"/>
      <c r="K791" s="4"/>
    </row>
    <row r="792" spans="1:11" x14ac:dyDescent="0.2">
      <c r="A792"/>
      <c r="K792" s="4"/>
    </row>
    <row r="793" spans="1:11" x14ac:dyDescent="0.2">
      <c r="A793"/>
      <c r="K793" s="4"/>
    </row>
    <row r="794" spans="1:11" x14ac:dyDescent="0.2">
      <c r="A794"/>
      <c r="K794" s="4"/>
    </row>
    <row r="795" spans="1:11" x14ac:dyDescent="0.2">
      <c r="A795"/>
      <c r="K795" s="4"/>
    </row>
    <row r="796" spans="1:11" x14ac:dyDescent="0.2">
      <c r="A796"/>
      <c r="K796" s="4"/>
    </row>
    <row r="797" spans="1:11" x14ac:dyDescent="0.2">
      <c r="A797"/>
      <c r="K797" s="4"/>
    </row>
    <row r="798" spans="1:11" x14ac:dyDescent="0.2">
      <c r="A798"/>
      <c r="K798" s="4"/>
    </row>
    <row r="799" spans="1:11" x14ac:dyDescent="0.2">
      <c r="A799"/>
      <c r="K799" s="4"/>
    </row>
    <row r="800" spans="1:11" x14ac:dyDescent="0.2">
      <c r="A800"/>
      <c r="K800" s="4"/>
    </row>
    <row r="801" spans="1:11" x14ac:dyDescent="0.2">
      <c r="A801"/>
      <c r="K801" s="4"/>
    </row>
    <row r="802" spans="1:11" x14ac:dyDescent="0.2">
      <c r="A802"/>
      <c r="K802" s="4"/>
    </row>
    <row r="803" spans="1:11" x14ac:dyDescent="0.2">
      <c r="A803"/>
      <c r="K803" s="4"/>
    </row>
    <row r="804" spans="1:11" x14ac:dyDescent="0.2">
      <c r="A804"/>
      <c r="K804" s="4"/>
    </row>
    <row r="805" spans="1:11" x14ac:dyDescent="0.2">
      <c r="A805"/>
      <c r="K805" s="4"/>
    </row>
    <row r="806" spans="1:11" x14ac:dyDescent="0.2">
      <c r="A806"/>
      <c r="K806" s="4"/>
    </row>
    <row r="807" spans="1:11" x14ac:dyDescent="0.2">
      <c r="A807"/>
      <c r="K807" s="4"/>
    </row>
    <row r="808" spans="1:11" x14ac:dyDescent="0.2">
      <c r="A808"/>
      <c r="K808" s="4"/>
    </row>
    <row r="809" spans="1:11" x14ac:dyDescent="0.2">
      <c r="A809"/>
      <c r="K809" s="4"/>
    </row>
    <row r="810" spans="1:11" x14ac:dyDescent="0.2">
      <c r="A810"/>
      <c r="K810" s="4"/>
    </row>
    <row r="811" spans="1:11" x14ac:dyDescent="0.2">
      <c r="A811"/>
      <c r="K811" s="4"/>
    </row>
    <row r="812" spans="1:11" x14ac:dyDescent="0.2">
      <c r="A812"/>
      <c r="K812" s="4"/>
    </row>
    <row r="813" spans="1:11" x14ac:dyDescent="0.2">
      <c r="A813"/>
      <c r="K813" s="4"/>
    </row>
    <row r="814" spans="1:11" x14ac:dyDescent="0.2">
      <c r="A814"/>
      <c r="K814" s="4"/>
    </row>
    <row r="815" spans="1:11" x14ac:dyDescent="0.2">
      <c r="A815"/>
      <c r="K815" s="4"/>
    </row>
    <row r="816" spans="1:11" x14ac:dyDescent="0.2">
      <c r="A816"/>
      <c r="K816" s="4"/>
    </row>
    <row r="817" spans="1:11" x14ac:dyDescent="0.2">
      <c r="A817"/>
      <c r="K817" s="4"/>
    </row>
    <row r="818" spans="1:11" x14ac:dyDescent="0.2">
      <c r="A818"/>
      <c r="K818" s="4"/>
    </row>
    <row r="819" spans="1:11" x14ac:dyDescent="0.2">
      <c r="A819"/>
      <c r="K819" s="4"/>
    </row>
    <row r="820" spans="1:11" x14ac:dyDescent="0.2">
      <c r="A820"/>
      <c r="K820" s="4"/>
    </row>
    <row r="821" spans="1:11" x14ac:dyDescent="0.2">
      <c r="A821"/>
      <c r="K821" s="4"/>
    </row>
    <row r="822" spans="1:11" x14ac:dyDescent="0.2">
      <c r="A822"/>
      <c r="K822" s="4"/>
    </row>
    <row r="823" spans="1:11" x14ac:dyDescent="0.2">
      <c r="A823"/>
      <c r="K823" s="4"/>
    </row>
    <row r="824" spans="1:11" x14ac:dyDescent="0.2">
      <c r="A824"/>
      <c r="K824" s="4"/>
    </row>
    <row r="825" spans="1:11" x14ac:dyDescent="0.2">
      <c r="A825"/>
      <c r="K825" s="4"/>
    </row>
    <row r="826" spans="1:11" x14ac:dyDescent="0.2">
      <c r="A826"/>
      <c r="K826" s="4"/>
    </row>
    <row r="827" spans="1:11" x14ac:dyDescent="0.2">
      <c r="A827"/>
      <c r="K827" s="4"/>
    </row>
    <row r="828" spans="1:11" x14ac:dyDescent="0.2">
      <c r="A828"/>
      <c r="K828" s="4"/>
    </row>
    <row r="829" spans="1:11" x14ac:dyDescent="0.2">
      <c r="A829"/>
      <c r="K829" s="4"/>
    </row>
    <row r="830" spans="1:11" x14ac:dyDescent="0.2">
      <c r="A830"/>
      <c r="K830" s="4"/>
    </row>
    <row r="831" spans="1:11" x14ac:dyDescent="0.2">
      <c r="A831"/>
      <c r="K831" s="4"/>
    </row>
    <row r="832" spans="1:11" x14ac:dyDescent="0.2">
      <c r="A832"/>
      <c r="K832" s="4"/>
    </row>
    <row r="833" spans="1:11" x14ac:dyDescent="0.2">
      <c r="A833"/>
      <c r="K833" s="4"/>
    </row>
    <row r="834" spans="1:11" x14ac:dyDescent="0.2">
      <c r="A834"/>
      <c r="K834" s="4"/>
    </row>
    <row r="835" spans="1:11" x14ac:dyDescent="0.2">
      <c r="A835"/>
      <c r="K835" s="4"/>
    </row>
    <row r="836" spans="1:11" x14ac:dyDescent="0.2">
      <c r="A836"/>
      <c r="K836" s="4"/>
    </row>
    <row r="837" spans="1:11" x14ac:dyDescent="0.2">
      <c r="A837"/>
      <c r="K837" s="4"/>
    </row>
    <row r="838" spans="1:11" x14ac:dyDescent="0.2">
      <c r="A838"/>
      <c r="K838" s="4"/>
    </row>
    <row r="839" spans="1:11" x14ac:dyDescent="0.2">
      <c r="A839"/>
      <c r="K839" s="4"/>
    </row>
    <row r="840" spans="1:11" x14ac:dyDescent="0.2">
      <c r="A840"/>
      <c r="K840" s="4"/>
    </row>
    <row r="841" spans="1:11" x14ac:dyDescent="0.2">
      <c r="A841"/>
      <c r="K841" s="4"/>
    </row>
    <row r="842" spans="1:11" x14ac:dyDescent="0.2">
      <c r="A842"/>
      <c r="K842" s="4"/>
    </row>
    <row r="843" spans="1:11" x14ac:dyDescent="0.2">
      <c r="A843"/>
      <c r="K843" s="4"/>
    </row>
    <row r="844" spans="1:11" x14ac:dyDescent="0.2">
      <c r="A844"/>
      <c r="K844" s="4"/>
    </row>
    <row r="845" spans="1:11" x14ac:dyDescent="0.2">
      <c r="A845"/>
      <c r="K845" s="4"/>
    </row>
    <row r="846" spans="1:11" x14ac:dyDescent="0.2">
      <c r="A846"/>
      <c r="K846" s="4"/>
    </row>
    <row r="847" spans="1:11" x14ac:dyDescent="0.2">
      <c r="A847"/>
      <c r="K847" s="4"/>
    </row>
    <row r="848" spans="1:11" x14ac:dyDescent="0.2">
      <c r="A848"/>
      <c r="K848" s="4"/>
    </row>
    <row r="849" spans="1:11" x14ac:dyDescent="0.2">
      <c r="A849"/>
      <c r="K849" s="4"/>
    </row>
    <row r="850" spans="1:11" x14ac:dyDescent="0.2">
      <c r="A850"/>
      <c r="K850" s="4"/>
    </row>
    <row r="851" spans="1:11" x14ac:dyDescent="0.2">
      <c r="A851"/>
      <c r="K851" s="4"/>
    </row>
    <row r="852" spans="1:11" x14ac:dyDescent="0.2">
      <c r="A852"/>
      <c r="K852" s="4"/>
    </row>
    <row r="853" spans="1:11" x14ac:dyDescent="0.2">
      <c r="A853"/>
      <c r="K853" s="4"/>
    </row>
    <row r="854" spans="1:11" x14ac:dyDescent="0.2">
      <c r="A854"/>
      <c r="K854" s="4"/>
    </row>
    <row r="855" spans="1:11" x14ac:dyDescent="0.2">
      <c r="A855"/>
      <c r="K855" s="4"/>
    </row>
    <row r="856" spans="1:11" x14ac:dyDescent="0.2">
      <c r="A856"/>
      <c r="K856" s="4"/>
    </row>
    <row r="857" spans="1:11" x14ac:dyDescent="0.2">
      <c r="A857"/>
      <c r="K857" s="4"/>
    </row>
    <row r="858" spans="1:11" x14ac:dyDescent="0.2">
      <c r="A858"/>
      <c r="K858" s="4"/>
    </row>
    <row r="859" spans="1:11" x14ac:dyDescent="0.2">
      <c r="A859"/>
      <c r="K859" s="4"/>
    </row>
    <row r="860" spans="1:11" x14ac:dyDescent="0.2">
      <c r="A860"/>
      <c r="K860" s="4"/>
    </row>
    <row r="861" spans="1:11" x14ac:dyDescent="0.2">
      <c r="A861"/>
      <c r="K861" s="4"/>
    </row>
    <row r="862" spans="1:11" x14ac:dyDescent="0.2">
      <c r="A862"/>
      <c r="K862" s="4"/>
    </row>
    <row r="863" spans="1:11" x14ac:dyDescent="0.2">
      <c r="A863"/>
      <c r="K863" s="4"/>
    </row>
    <row r="864" spans="1:11" x14ac:dyDescent="0.2">
      <c r="A864"/>
      <c r="K864" s="4"/>
    </row>
    <row r="865" spans="1:11" x14ac:dyDescent="0.2">
      <c r="A865"/>
      <c r="K865" s="4"/>
    </row>
    <row r="866" spans="1:11" x14ac:dyDescent="0.2">
      <c r="A866"/>
      <c r="K866" s="4"/>
    </row>
    <row r="867" spans="1:11" x14ac:dyDescent="0.2">
      <c r="A867"/>
      <c r="K867" s="4"/>
    </row>
    <row r="868" spans="1:11" x14ac:dyDescent="0.2">
      <c r="A868"/>
      <c r="K868" s="4"/>
    </row>
    <row r="869" spans="1:11" x14ac:dyDescent="0.2">
      <c r="A869"/>
      <c r="K869" s="4"/>
    </row>
    <row r="870" spans="1:11" x14ac:dyDescent="0.2">
      <c r="A870"/>
      <c r="K870" s="4"/>
    </row>
    <row r="871" spans="1:11" x14ac:dyDescent="0.2">
      <c r="A871"/>
      <c r="K871" s="4"/>
    </row>
    <row r="872" spans="1:11" x14ac:dyDescent="0.2">
      <c r="A872"/>
      <c r="K872" s="4"/>
    </row>
    <row r="873" spans="1:11" x14ac:dyDescent="0.2">
      <c r="A873"/>
      <c r="K873" s="4"/>
    </row>
    <row r="874" spans="1:11" x14ac:dyDescent="0.2">
      <c r="A874"/>
      <c r="K874" s="4"/>
    </row>
    <row r="875" spans="1:11" x14ac:dyDescent="0.2">
      <c r="A875"/>
      <c r="K875" s="4"/>
    </row>
    <row r="876" spans="1:11" x14ac:dyDescent="0.2">
      <c r="A876"/>
      <c r="K876" s="4"/>
    </row>
    <row r="877" spans="1:11" x14ac:dyDescent="0.2">
      <c r="A877"/>
      <c r="K877" s="4"/>
    </row>
    <row r="878" spans="1:11" x14ac:dyDescent="0.2">
      <c r="A878"/>
      <c r="K878" s="4"/>
    </row>
    <row r="879" spans="1:11" x14ac:dyDescent="0.2">
      <c r="A879"/>
      <c r="K879" s="4"/>
    </row>
    <row r="880" spans="1:11" x14ac:dyDescent="0.2">
      <c r="A880"/>
      <c r="K880" s="4"/>
    </row>
    <row r="881" spans="1:11" x14ac:dyDescent="0.2">
      <c r="A881"/>
      <c r="K881" s="4"/>
    </row>
    <row r="882" spans="1:11" x14ac:dyDescent="0.2">
      <c r="A882"/>
      <c r="K882" s="4"/>
    </row>
    <row r="883" spans="1:11" x14ac:dyDescent="0.2">
      <c r="A883"/>
      <c r="K883" s="4"/>
    </row>
    <row r="884" spans="1:11" x14ac:dyDescent="0.2">
      <c r="A884"/>
      <c r="K884" s="4"/>
    </row>
    <row r="885" spans="1:11" x14ac:dyDescent="0.2">
      <c r="A885"/>
      <c r="K885" s="4"/>
    </row>
    <row r="886" spans="1:11" x14ac:dyDescent="0.2">
      <c r="A886"/>
      <c r="K886" s="4"/>
    </row>
    <row r="887" spans="1:11" x14ac:dyDescent="0.2">
      <c r="A887"/>
      <c r="K887" s="4"/>
    </row>
    <row r="888" spans="1:11" x14ac:dyDescent="0.2">
      <c r="A888"/>
      <c r="K888" s="4"/>
    </row>
    <row r="889" spans="1:11" x14ac:dyDescent="0.2">
      <c r="A889"/>
      <c r="K889" s="4"/>
    </row>
    <row r="890" spans="1:11" x14ac:dyDescent="0.2">
      <c r="A890"/>
      <c r="K890" s="4"/>
    </row>
    <row r="891" spans="1:11" x14ac:dyDescent="0.2">
      <c r="A891"/>
      <c r="K891" s="4"/>
    </row>
    <row r="892" spans="1:11" x14ac:dyDescent="0.2">
      <c r="A892"/>
      <c r="K892" s="4"/>
    </row>
    <row r="893" spans="1:11" x14ac:dyDescent="0.2">
      <c r="A893"/>
      <c r="K893" s="4"/>
    </row>
    <row r="894" spans="1:11" x14ac:dyDescent="0.2">
      <c r="A894"/>
      <c r="K894" s="4"/>
    </row>
    <row r="895" spans="1:11" x14ac:dyDescent="0.2">
      <c r="A895"/>
      <c r="K895" s="4"/>
    </row>
    <row r="896" spans="1:11" x14ac:dyDescent="0.2">
      <c r="A896"/>
      <c r="K896" s="4"/>
    </row>
    <row r="897" spans="1:11" x14ac:dyDescent="0.2">
      <c r="A897"/>
      <c r="K897" s="4"/>
    </row>
    <row r="898" spans="1:11" x14ac:dyDescent="0.2">
      <c r="A898"/>
      <c r="K898" s="4"/>
    </row>
    <row r="899" spans="1:11" x14ac:dyDescent="0.2">
      <c r="A899"/>
      <c r="K899" s="4"/>
    </row>
    <row r="900" spans="1:11" x14ac:dyDescent="0.2">
      <c r="A900"/>
      <c r="K900" s="4"/>
    </row>
    <row r="901" spans="1:11" x14ac:dyDescent="0.2">
      <c r="A901"/>
      <c r="K901" s="4"/>
    </row>
    <row r="902" spans="1:11" x14ac:dyDescent="0.2">
      <c r="A902"/>
      <c r="K902" s="4"/>
    </row>
    <row r="903" spans="1:11" x14ac:dyDescent="0.2">
      <c r="A903"/>
      <c r="K903" s="4"/>
    </row>
    <row r="904" spans="1:11" x14ac:dyDescent="0.2">
      <c r="A904"/>
      <c r="K904" s="4"/>
    </row>
    <row r="905" spans="1:11" x14ac:dyDescent="0.2">
      <c r="A905"/>
      <c r="K905" s="4"/>
    </row>
    <row r="906" spans="1:11" x14ac:dyDescent="0.2">
      <c r="A906"/>
      <c r="K906" s="4"/>
    </row>
    <row r="907" spans="1:11" x14ac:dyDescent="0.2">
      <c r="A907"/>
      <c r="K907" s="4"/>
    </row>
    <row r="908" spans="1:11" x14ac:dyDescent="0.2">
      <c r="A908"/>
      <c r="K908" s="4"/>
    </row>
    <row r="909" spans="1:11" x14ac:dyDescent="0.2">
      <c r="A909"/>
      <c r="K909" s="4"/>
    </row>
    <row r="910" spans="1:11" x14ac:dyDescent="0.2">
      <c r="A910"/>
      <c r="K910" s="4"/>
    </row>
    <row r="911" spans="1:11" x14ac:dyDescent="0.2">
      <c r="A911"/>
      <c r="K911" s="4"/>
    </row>
    <row r="912" spans="1:11" x14ac:dyDescent="0.2">
      <c r="A912"/>
      <c r="K912" s="4"/>
    </row>
    <row r="913" spans="1:11" x14ac:dyDescent="0.2">
      <c r="A913"/>
      <c r="K913" s="4"/>
    </row>
    <row r="914" spans="1:11" x14ac:dyDescent="0.2">
      <c r="A914"/>
      <c r="K914" s="4"/>
    </row>
    <row r="915" spans="1:11" x14ac:dyDescent="0.2">
      <c r="A915"/>
      <c r="K915" s="4"/>
    </row>
    <row r="916" spans="1:11" x14ac:dyDescent="0.2">
      <c r="A916"/>
      <c r="K916" s="4"/>
    </row>
    <row r="917" spans="1:11" x14ac:dyDescent="0.2">
      <c r="A917"/>
      <c r="K917" s="4"/>
    </row>
    <row r="918" spans="1:11" x14ac:dyDescent="0.2">
      <c r="A918"/>
      <c r="K918" s="4"/>
    </row>
    <row r="919" spans="1:11" x14ac:dyDescent="0.2">
      <c r="A919"/>
      <c r="K919" s="4"/>
    </row>
    <row r="920" spans="1:11" x14ac:dyDescent="0.2">
      <c r="A920"/>
      <c r="K920" s="4"/>
    </row>
    <row r="921" spans="1:11" x14ac:dyDescent="0.2">
      <c r="A921"/>
      <c r="K921" s="4"/>
    </row>
    <row r="922" spans="1:11" x14ac:dyDescent="0.2">
      <c r="A922"/>
      <c r="K922" s="4"/>
    </row>
    <row r="923" spans="1:11" x14ac:dyDescent="0.2">
      <c r="A923"/>
      <c r="K923" s="4"/>
    </row>
    <row r="924" spans="1:11" x14ac:dyDescent="0.2">
      <c r="A924"/>
      <c r="K924" s="4"/>
    </row>
    <row r="925" spans="1:11" x14ac:dyDescent="0.2">
      <c r="A925"/>
      <c r="K925" s="4"/>
    </row>
    <row r="926" spans="1:11" x14ac:dyDescent="0.2">
      <c r="A926"/>
      <c r="K926" s="4"/>
    </row>
    <row r="927" spans="1:11" x14ac:dyDescent="0.2">
      <c r="A927"/>
      <c r="K927" s="4"/>
    </row>
    <row r="928" spans="1:11" x14ac:dyDescent="0.2">
      <c r="A928"/>
      <c r="K928" s="4"/>
    </row>
    <row r="929" spans="1:11" x14ac:dyDescent="0.2">
      <c r="A929"/>
      <c r="K929" s="4"/>
    </row>
    <row r="930" spans="1:11" x14ac:dyDescent="0.2">
      <c r="A930"/>
      <c r="K930" s="4"/>
    </row>
    <row r="931" spans="1:11" x14ac:dyDescent="0.2">
      <c r="A931"/>
      <c r="K931" s="4"/>
    </row>
    <row r="932" spans="1:11" x14ac:dyDescent="0.2">
      <c r="A932"/>
      <c r="K932" s="4"/>
    </row>
    <row r="933" spans="1:11" x14ac:dyDescent="0.2">
      <c r="A933"/>
      <c r="K933" s="4"/>
    </row>
    <row r="934" spans="1:11" x14ac:dyDescent="0.2">
      <c r="A934"/>
      <c r="K934" s="4"/>
    </row>
    <row r="935" spans="1:11" x14ac:dyDescent="0.2">
      <c r="A935"/>
      <c r="K935" s="4"/>
    </row>
    <row r="936" spans="1:11" x14ac:dyDescent="0.2">
      <c r="A936"/>
      <c r="K936" s="4"/>
    </row>
    <row r="937" spans="1:11" x14ac:dyDescent="0.2">
      <c r="A937"/>
      <c r="K937" s="4"/>
    </row>
    <row r="938" spans="1:11" x14ac:dyDescent="0.2">
      <c r="A938"/>
      <c r="K938" s="4"/>
    </row>
    <row r="939" spans="1:11" x14ac:dyDescent="0.2">
      <c r="A939"/>
      <c r="K939" s="4"/>
    </row>
    <row r="940" spans="1:11" x14ac:dyDescent="0.2">
      <c r="A940"/>
      <c r="K940" s="4"/>
    </row>
    <row r="941" spans="1:11" x14ac:dyDescent="0.2">
      <c r="A941"/>
      <c r="K941" s="4"/>
    </row>
    <row r="942" spans="1:11" x14ac:dyDescent="0.2">
      <c r="A942"/>
      <c r="K942" s="4"/>
    </row>
    <row r="943" spans="1:11" x14ac:dyDescent="0.2">
      <c r="A943"/>
      <c r="K943" s="4"/>
    </row>
    <row r="944" spans="1:11" x14ac:dyDescent="0.2">
      <c r="A944"/>
      <c r="K944" s="4"/>
    </row>
    <row r="945" spans="1:11" x14ac:dyDescent="0.2">
      <c r="A945"/>
      <c r="K945" s="4"/>
    </row>
    <row r="946" spans="1:11" x14ac:dyDescent="0.2">
      <c r="A946"/>
      <c r="K946" s="4"/>
    </row>
    <row r="947" spans="1:11" x14ac:dyDescent="0.2">
      <c r="A947"/>
      <c r="K947" s="4"/>
    </row>
    <row r="948" spans="1:11" x14ac:dyDescent="0.2">
      <c r="A948"/>
      <c r="K948" s="4"/>
    </row>
    <row r="949" spans="1:11" x14ac:dyDescent="0.2">
      <c r="A949"/>
      <c r="K949" s="4"/>
    </row>
    <row r="950" spans="1:11" x14ac:dyDescent="0.2">
      <c r="A950"/>
      <c r="K950" s="4"/>
    </row>
    <row r="951" spans="1:11" x14ac:dyDescent="0.2">
      <c r="A951"/>
      <c r="K951" s="4"/>
    </row>
    <row r="952" spans="1:11" x14ac:dyDescent="0.2">
      <c r="A952"/>
      <c r="K952" s="4"/>
    </row>
    <row r="953" spans="1:11" x14ac:dyDescent="0.2">
      <c r="A953"/>
      <c r="K953" s="4"/>
    </row>
    <row r="954" spans="1:11" x14ac:dyDescent="0.2">
      <c r="A954"/>
      <c r="K954" s="4"/>
    </row>
    <row r="955" spans="1:11" x14ac:dyDescent="0.2">
      <c r="A955"/>
      <c r="K955" s="4"/>
    </row>
    <row r="956" spans="1:11" x14ac:dyDescent="0.2">
      <c r="A956"/>
      <c r="K956" s="4"/>
    </row>
    <row r="957" spans="1:11" x14ac:dyDescent="0.2">
      <c r="A957"/>
      <c r="K957" s="4"/>
    </row>
    <row r="958" spans="1:11" x14ac:dyDescent="0.2">
      <c r="A958"/>
      <c r="K958" s="4"/>
    </row>
    <row r="959" spans="1:11" x14ac:dyDescent="0.2">
      <c r="A959"/>
      <c r="K959" s="4"/>
    </row>
    <row r="960" spans="1:11" x14ac:dyDescent="0.2">
      <c r="A960"/>
      <c r="K960" s="4"/>
    </row>
    <row r="961" spans="1:11" x14ac:dyDescent="0.2">
      <c r="A961"/>
      <c r="K961" s="4"/>
    </row>
    <row r="962" spans="1:11" x14ac:dyDescent="0.2">
      <c r="A962"/>
      <c r="K962" s="4"/>
    </row>
    <row r="963" spans="1:11" x14ac:dyDescent="0.2">
      <c r="A963"/>
      <c r="K963" s="4"/>
    </row>
    <row r="964" spans="1:11" x14ac:dyDescent="0.2">
      <c r="A964"/>
      <c r="K964" s="4"/>
    </row>
    <row r="965" spans="1:11" x14ac:dyDescent="0.2">
      <c r="A965"/>
      <c r="K965" s="4"/>
    </row>
    <row r="966" spans="1:11" x14ac:dyDescent="0.2">
      <c r="A966"/>
      <c r="K966" s="4"/>
    </row>
    <row r="967" spans="1:11" x14ac:dyDescent="0.2">
      <c r="A967"/>
      <c r="K967" s="4"/>
    </row>
    <row r="968" spans="1:11" x14ac:dyDescent="0.2">
      <c r="A968"/>
      <c r="K968" s="4"/>
    </row>
    <row r="969" spans="1:11" x14ac:dyDescent="0.2">
      <c r="A969"/>
      <c r="K969" s="4"/>
    </row>
    <row r="970" spans="1:11" x14ac:dyDescent="0.2">
      <c r="A970"/>
      <c r="K970" s="4"/>
    </row>
    <row r="971" spans="1:11" x14ac:dyDescent="0.2">
      <c r="A971"/>
      <c r="K971" s="4"/>
    </row>
    <row r="972" spans="1:11" x14ac:dyDescent="0.2">
      <c r="A972"/>
      <c r="K972" s="4"/>
    </row>
    <row r="973" spans="1:11" x14ac:dyDescent="0.2">
      <c r="A973"/>
      <c r="K973" s="4"/>
    </row>
    <row r="974" spans="1:11" x14ac:dyDescent="0.2">
      <c r="A974"/>
      <c r="K974" s="4"/>
    </row>
    <row r="975" spans="1:11" x14ac:dyDescent="0.2">
      <c r="A975"/>
      <c r="K975" s="4"/>
    </row>
    <row r="976" spans="1:11" x14ac:dyDescent="0.2">
      <c r="A976"/>
      <c r="K976" s="4"/>
    </row>
    <row r="977" spans="1:11" x14ac:dyDescent="0.2">
      <c r="A977"/>
      <c r="K977" s="4"/>
    </row>
    <row r="978" spans="1:11" x14ac:dyDescent="0.2">
      <c r="A978"/>
      <c r="K978" s="4"/>
    </row>
    <row r="979" spans="1:11" x14ac:dyDescent="0.2">
      <c r="A979"/>
      <c r="K979" s="4"/>
    </row>
    <row r="980" spans="1:11" x14ac:dyDescent="0.2">
      <c r="A980"/>
      <c r="K980" s="4"/>
    </row>
    <row r="981" spans="1:11" x14ac:dyDescent="0.2">
      <c r="A981"/>
      <c r="K981" s="4"/>
    </row>
    <row r="982" spans="1:11" x14ac:dyDescent="0.2">
      <c r="A982"/>
      <c r="K982" s="4"/>
    </row>
    <row r="983" spans="1:11" x14ac:dyDescent="0.2">
      <c r="A983"/>
      <c r="K983" s="4"/>
    </row>
    <row r="984" spans="1:11" x14ac:dyDescent="0.2">
      <c r="A984"/>
      <c r="K984" s="4"/>
    </row>
    <row r="985" spans="1:11" x14ac:dyDescent="0.2">
      <c r="A985"/>
      <c r="K985" s="4"/>
    </row>
    <row r="986" spans="1:11" x14ac:dyDescent="0.2">
      <c r="A986"/>
      <c r="K986" s="4"/>
    </row>
    <row r="987" spans="1:11" x14ac:dyDescent="0.2">
      <c r="A987"/>
      <c r="K987" s="4"/>
    </row>
    <row r="988" spans="1:11" x14ac:dyDescent="0.2">
      <c r="A988"/>
      <c r="K988" s="4"/>
    </row>
    <row r="989" spans="1:11" x14ac:dyDescent="0.2">
      <c r="A989"/>
      <c r="K989" s="4"/>
    </row>
    <row r="990" spans="1:11" x14ac:dyDescent="0.2">
      <c r="A990"/>
      <c r="K990" s="4"/>
    </row>
    <row r="991" spans="1:11" x14ac:dyDescent="0.2">
      <c r="A991"/>
      <c r="K991" s="4"/>
    </row>
    <row r="992" spans="1:11" x14ac:dyDescent="0.2">
      <c r="A992"/>
      <c r="K992" s="4"/>
    </row>
    <row r="993" spans="1:11" x14ac:dyDescent="0.2">
      <c r="A993"/>
      <c r="K993" s="4"/>
    </row>
    <row r="994" spans="1:11" x14ac:dyDescent="0.2">
      <c r="A994"/>
      <c r="K994" s="4"/>
    </row>
    <row r="995" spans="1:11" x14ac:dyDescent="0.2">
      <c r="A995"/>
      <c r="K995" s="4"/>
    </row>
    <row r="996" spans="1:11" x14ac:dyDescent="0.2">
      <c r="A996"/>
      <c r="K996" s="4"/>
    </row>
    <row r="997" spans="1:11" x14ac:dyDescent="0.2">
      <c r="A997"/>
      <c r="K997" s="4"/>
    </row>
    <row r="998" spans="1:11" x14ac:dyDescent="0.2">
      <c r="A998"/>
      <c r="K998" s="4"/>
    </row>
    <row r="999" spans="1:11" x14ac:dyDescent="0.2">
      <c r="A999"/>
      <c r="K999" s="4"/>
    </row>
    <row r="1000" spans="1:11" x14ac:dyDescent="0.2">
      <c r="A1000"/>
      <c r="K1000" s="4"/>
    </row>
    <row r="1001" spans="1:11" x14ac:dyDescent="0.2">
      <c r="A1001"/>
      <c r="K1001" s="4"/>
    </row>
    <row r="1002" spans="1:11" x14ac:dyDescent="0.2">
      <c r="A1002"/>
      <c r="K1002" s="4"/>
    </row>
    <row r="1003" spans="1:11" x14ac:dyDescent="0.2">
      <c r="A1003"/>
      <c r="K1003" s="4"/>
    </row>
    <row r="1004" spans="1:11" x14ac:dyDescent="0.2">
      <c r="A1004"/>
      <c r="K1004" s="4"/>
    </row>
    <row r="1005" spans="1:11" x14ac:dyDescent="0.2">
      <c r="A1005"/>
      <c r="K1005" s="4"/>
    </row>
    <row r="1006" spans="1:11" x14ac:dyDescent="0.2">
      <c r="A1006"/>
      <c r="K1006" s="4"/>
    </row>
    <row r="1007" spans="1:11" x14ac:dyDescent="0.2">
      <c r="A1007"/>
      <c r="K1007" s="4"/>
    </row>
    <row r="1008" spans="1:11" x14ac:dyDescent="0.2">
      <c r="A1008"/>
      <c r="K1008" s="4"/>
    </row>
    <row r="1009" spans="1:11" x14ac:dyDescent="0.2">
      <c r="A1009"/>
      <c r="K1009" s="4"/>
    </row>
    <row r="1010" spans="1:11" x14ac:dyDescent="0.2">
      <c r="A1010"/>
      <c r="K1010" s="4"/>
    </row>
    <row r="1011" spans="1:11" x14ac:dyDescent="0.2">
      <c r="A1011"/>
      <c r="K1011" s="4"/>
    </row>
    <row r="1012" spans="1:11" x14ac:dyDescent="0.2">
      <c r="A1012"/>
      <c r="K1012" s="4"/>
    </row>
    <row r="1013" spans="1:11" x14ac:dyDescent="0.2">
      <c r="A1013"/>
      <c r="K1013" s="4"/>
    </row>
    <row r="1014" spans="1:11" x14ac:dyDescent="0.2">
      <c r="A1014"/>
      <c r="K1014" s="4"/>
    </row>
    <row r="1015" spans="1:11" x14ac:dyDescent="0.2">
      <c r="A1015"/>
      <c r="K1015" s="4"/>
    </row>
    <row r="1016" spans="1:11" x14ac:dyDescent="0.2">
      <c r="A1016"/>
      <c r="K1016" s="4"/>
    </row>
    <row r="1017" spans="1:11" x14ac:dyDescent="0.2">
      <c r="A1017"/>
      <c r="K1017" s="4"/>
    </row>
    <row r="1018" spans="1:11" x14ac:dyDescent="0.2">
      <c r="A1018"/>
      <c r="K1018" s="4"/>
    </row>
    <row r="1019" spans="1:11" x14ac:dyDescent="0.2">
      <c r="A1019"/>
      <c r="K1019" s="4"/>
    </row>
    <row r="1020" spans="1:11" x14ac:dyDescent="0.2">
      <c r="A1020"/>
      <c r="K1020" s="4"/>
    </row>
    <row r="1021" spans="1:11" x14ac:dyDescent="0.2">
      <c r="A1021"/>
      <c r="K1021" s="4"/>
    </row>
    <row r="1022" spans="1:11" x14ac:dyDescent="0.2">
      <c r="A1022"/>
      <c r="K1022" s="4"/>
    </row>
    <row r="1023" spans="1:11" x14ac:dyDescent="0.2">
      <c r="A1023"/>
      <c r="K1023" s="4"/>
    </row>
    <row r="1024" spans="1:11" x14ac:dyDescent="0.2">
      <c r="A1024"/>
      <c r="K1024" s="4"/>
    </row>
    <row r="1025" spans="1:11" x14ac:dyDescent="0.2">
      <c r="A1025"/>
      <c r="K1025" s="4"/>
    </row>
    <row r="1026" spans="1:11" x14ac:dyDescent="0.2">
      <c r="A1026"/>
      <c r="K1026" s="4"/>
    </row>
    <row r="1027" spans="1:11" x14ac:dyDescent="0.2">
      <c r="A1027"/>
      <c r="K1027" s="4"/>
    </row>
    <row r="1028" spans="1:11" x14ac:dyDescent="0.2">
      <c r="A1028"/>
      <c r="K1028" s="4"/>
    </row>
    <row r="1029" spans="1:11" x14ac:dyDescent="0.2">
      <c r="A1029"/>
      <c r="K1029" s="4"/>
    </row>
    <row r="1030" spans="1:11" x14ac:dyDescent="0.2">
      <c r="A1030"/>
      <c r="K1030" s="4"/>
    </row>
    <row r="1031" spans="1:11" x14ac:dyDescent="0.2">
      <c r="A1031"/>
      <c r="K1031" s="4"/>
    </row>
    <row r="1032" spans="1:11" x14ac:dyDescent="0.2">
      <c r="A1032"/>
      <c r="K1032" s="4"/>
    </row>
    <row r="1033" spans="1:11" x14ac:dyDescent="0.2">
      <c r="A1033"/>
      <c r="K1033" s="4"/>
    </row>
    <row r="1034" spans="1:11" x14ac:dyDescent="0.2">
      <c r="A1034"/>
      <c r="K1034" s="4"/>
    </row>
    <row r="1035" spans="1:11" x14ac:dyDescent="0.2">
      <c r="A1035"/>
      <c r="K1035" s="4"/>
    </row>
    <row r="1036" spans="1:11" x14ac:dyDescent="0.2">
      <c r="A1036"/>
      <c r="K1036" s="4"/>
    </row>
    <row r="1037" spans="1:11" x14ac:dyDescent="0.2">
      <c r="A1037"/>
      <c r="K1037" s="4"/>
    </row>
    <row r="1038" spans="1:11" x14ac:dyDescent="0.2">
      <c r="A1038"/>
      <c r="K1038" s="4"/>
    </row>
    <row r="1039" spans="1:11" x14ac:dyDescent="0.2">
      <c r="A1039"/>
      <c r="K1039" s="4"/>
    </row>
    <row r="1040" spans="1:11" x14ac:dyDescent="0.2">
      <c r="A1040"/>
      <c r="K1040" s="4"/>
    </row>
    <row r="1041" spans="1:11" x14ac:dyDescent="0.2">
      <c r="A1041"/>
      <c r="K1041" s="4"/>
    </row>
    <row r="1042" spans="1:11" x14ac:dyDescent="0.2">
      <c r="A1042"/>
      <c r="K1042" s="4"/>
    </row>
    <row r="1043" spans="1:11" x14ac:dyDescent="0.2">
      <c r="A1043"/>
      <c r="K1043" s="4"/>
    </row>
    <row r="1044" spans="1:11" x14ac:dyDescent="0.2">
      <c r="A1044"/>
      <c r="K1044" s="4"/>
    </row>
    <row r="1045" spans="1:11" x14ac:dyDescent="0.2">
      <c r="A1045"/>
      <c r="K1045" s="4"/>
    </row>
    <row r="1046" spans="1:11" x14ac:dyDescent="0.2">
      <c r="A1046"/>
      <c r="K1046" s="4"/>
    </row>
    <row r="1047" spans="1:11" x14ac:dyDescent="0.2">
      <c r="A1047"/>
      <c r="K1047" s="4"/>
    </row>
    <row r="1048" spans="1:11" x14ac:dyDescent="0.2">
      <c r="A1048"/>
      <c r="K1048" s="4"/>
    </row>
    <row r="1049" spans="1:11" x14ac:dyDescent="0.2">
      <c r="A1049"/>
      <c r="K1049" s="4"/>
    </row>
    <row r="1050" spans="1:11" x14ac:dyDescent="0.2">
      <c r="A1050"/>
      <c r="K1050" s="4"/>
    </row>
    <row r="1051" spans="1:11" x14ac:dyDescent="0.2">
      <c r="A1051"/>
      <c r="K1051" s="4"/>
    </row>
    <row r="1052" spans="1:11" x14ac:dyDescent="0.2">
      <c r="A1052"/>
      <c r="K1052" s="4"/>
    </row>
    <row r="1053" spans="1:11" x14ac:dyDescent="0.2">
      <c r="A1053"/>
      <c r="K1053" s="4"/>
    </row>
    <row r="1054" spans="1:11" x14ac:dyDescent="0.2">
      <c r="A1054"/>
      <c r="K1054" s="4"/>
    </row>
    <row r="1055" spans="1:11" x14ac:dyDescent="0.2">
      <c r="A1055"/>
      <c r="K1055" s="4"/>
    </row>
    <row r="1056" spans="1:11" x14ac:dyDescent="0.2">
      <c r="A1056"/>
      <c r="K1056" s="4"/>
    </row>
    <row r="1057" spans="1:11" x14ac:dyDescent="0.2">
      <c r="A1057"/>
      <c r="K1057" s="4"/>
    </row>
    <row r="1058" spans="1:11" x14ac:dyDescent="0.2">
      <c r="A1058"/>
      <c r="K1058" s="4"/>
    </row>
    <row r="1059" spans="1:11" x14ac:dyDescent="0.2">
      <c r="A1059"/>
      <c r="K1059" s="4"/>
    </row>
    <row r="1060" spans="1:11" x14ac:dyDescent="0.2">
      <c r="A1060"/>
      <c r="K1060" s="4"/>
    </row>
    <row r="1061" spans="1:11" x14ac:dyDescent="0.2">
      <c r="A1061"/>
      <c r="K1061" s="4"/>
    </row>
    <row r="1062" spans="1:11" x14ac:dyDescent="0.2">
      <c r="A1062"/>
      <c r="K1062" s="4"/>
    </row>
    <row r="1063" spans="1:11" x14ac:dyDescent="0.2">
      <c r="A1063"/>
      <c r="K1063" s="4"/>
    </row>
    <row r="1064" spans="1:11" x14ac:dyDescent="0.2">
      <c r="A1064"/>
      <c r="K1064" s="4"/>
    </row>
    <row r="1065" spans="1:11" x14ac:dyDescent="0.2">
      <c r="A1065"/>
      <c r="K1065" s="4"/>
    </row>
    <row r="1066" spans="1:11" x14ac:dyDescent="0.2">
      <c r="A1066"/>
      <c r="K1066" s="4"/>
    </row>
    <row r="1067" spans="1:11" x14ac:dyDescent="0.2">
      <c r="A1067"/>
      <c r="K1067" s="4"/>
    </row>
    <row r="1068" spans="1:11" x14ac:dyDescent="0.2">
      <c r="A1068"/>
      <c r="K1068" s="4"/>
    </row>
    <row r="1069" spans="1:11" x14ac:dyDescent="0.2">
      <c r="A1069"/>
      <c r="K1069" s="4"/>
    </row>
    <row r="1070" spans="1:11" x14ac:dyDescent="0.2">
      <c r="A1070"/>
      <c r="K1070" s="4"/>
    </row>
    <row r="1071" spans="1:11" x14ac:dyDescent="0.2">
      <c r="A1071"/>
      <c r="K1071" s="4"/>
    </row>
    <row r="1072" spans="1:11" x14ac:dyDescent="0.2">
      <c r="A1072"/>
      <c r="K1072" s="4"/>
    </row>
    <row r="1073" spans="1:11" x14ac:dyDescent="0.2">
      <c r="A1073"/>
      <c r="K1073" s="4"/>
    </row>
    <row r="1074" spans="1:11" x14ac:dyDescent="0.2">
      <c r="A1074"/>
      <c r="K1074" s="4"/>
    </row>
    <row r="1075" spans="1:11" x14ac:dyDescent="0.2">
      <c r="A1075"/>
      <c r="K1075" s="4"/>
    </row>
    <row r="1076" spans="1:11" x14ac:dyDescent="0.2">
      <c r="A1076"/>
      <c r="K1076" s="4"/>
    </row>
    <row r="1077" spans="1:11" x14ac:dyDescent="0.2">
      <c r="A1077"/>
      <c r="K1077" s="4"/>
    </row>
    <row r="1078" spans="1:11" x14ac:dyDescent="0.2">
      <c r="A1078"/>
      <c r="K1078" s="4"/>
    </row>
    <row r="1079" spans="1:11" x14ac:dyDescent="0.2">
      <c r="A1079"/>
      <c r="K1079" s="4"/>
    </row>
    <row r="1080" spans="1:11" x14ac:dyDescent="0.2">
      <c r="A1080"/>
      <c r="K1080" s="4"/>
    </row>
    <row r="1081" spans="1:11" x14ac:dyDescent="0.2">
      <c r="A1081"/>
      <c r="K1081" s="4"/>
    </row>
    <row r="1082" spans="1:11" x14ac:dyDescent="0.2">
      <c r="A1082"/>
      <c r="K1082" s="4"/>
    </row>
    <row r="1083" spans="1:11" x14ac:dyDescent="0.2">
      <c r="A1083"/>
      <c r="K1083" s="4"/>
    </row>
    <row r="1084" spans="1:11" x14ac:dyDescent="0.2">
      <c r="A1084"/>
      <c r="K1084" s="4"/>
    </row>
    <row r="1085" spans="1:11" x14ac:dyDescent="0.2">
      <c r="A1085"/>
      <c r="K1085" s="4"/>
    </row>
    <row r="1086" spans="1:11" x14ac:dyDescent="0.2">
      <c r="A1086"/>
      <c r="K1086" s="4"/>
    </row>
    <row r="1087" spans="1:11" x14ac:dyDescent="0.2">
      <c r="A1087"/>
      <c r="K1087" s="4"/>
    </row>
    <row r="1088" spans="1:11" x14ac:dyDescent="0.2">
      <c r="A1088"/>
      <c r="K1088" s="4"/>
    </row>
    <row r="1089" spans="1:11" x14ac:dyDescent="0.2">
      <c r="A1089"/>
      <c r="K1089" s="4"/>
    </row>
    <row r="1090" spans="1:11" x14ac:dyDescent="0.2">
      <c r="A1090"/>
      <c r="K1090" s="4"/>
    </row>
    <row r="1091" spans="1:11" x14ac:dyDescent="0.2">
      <c r="A1091"/>
      <c r="K1091" s="4"/>
    </row>
    <row r="1092" spans="1:11" x14ac:dyDescent="0.2">
      <c r="A1092"/>
      <c r="K1092" s="4"/>
    </row>
    <row r="1093" spans="1:11" x14ac:dyDescent="0.2">
      <c r="A1093"/>
      <c r="K1093" s="4"/>
    </row>
    <row r="1094" spans="1:11" x14ac:dyDescent="0.2">
      <c r="A1094"/>
      <c r="K1094" s="4"/>
    </row>
    <row r="1095" spans="1:11" x14ac:dyDescent="0.2">
      <c r="A1095"/>
      <c r="K1095" s="4"/>
    </row>
    <row r="1096" spans="1:11" x14ac:dyDescent="0.2">
      <c r="A1096"/>
      <c r="K1096" s="4"/>
    </row>
    <row r="1097" spans="1:11" x14ac:dyDescent="0.2">
      <c r="A1097"/>
      <c r="K1097" s="4"/>
    </row>
    <row r="1098" spans="1:11" x14ac:dyDescent="0.2">
      <c r="A1098"/>
      <c r="K1098" s="4"/>
    </row>
    <row r="1099" spans="1:11" x14ac:dyDescent="0.2">
      <c r="A1099"/>
      <c r="K1099" s="4"/>
    </row>
    <row r="1100" spans="1:11" x14ac:dyDescent="0.2">
      <c r="A1100"/>
      <c r="K1100" s="4"/>
    </row>
    <row r="1101" spans="1:11" x14ac:dyDescent="0.2">
      <c r="A1101"/>
      <c r="K1101" s="4"/>
    </row>
    <row r="1102" spans="1:11" x14ac:dyDescent="0.2">
      <c r="A1102"/>
      <c r="K1102" s="4"/>
    </row>
    <row r="1103" spans="1:11" x14ac:dyDescent="0.2">
      <c r="A1103"/>
      <c r="K1103" s="4"/>
    </row>
    <row r="1104" spans="1:11" x14ac:dyDescent="0.2">
      <c r="A1104"/>
      <c r="K1104" s="4"/>
    </row>
    <row r="1105" spans="1:11" x14ac:dyDescent="0.2">
      <c r="A1105"/>
      <c r="K1105" s="4"/>
    </row>
    <row r="1106" spans="1:11" x14ac:dyDescent="0.2">
      <c r="A1106"/>
      <c r="K1106" s="4"/>
    </row>
    <row r="1107" spans="1:11" x14ac:dyDescent="0.2">
      <c r="A1107"/>
      <c r="K1107" s="4"/>
    </row>
    <row r="1108" spans="1:11" x14ac:dyDescent="0.2">
      <c r="A1108"/>
      <c r="K1108" s="4"/>
    </row>
    <row r="1109" spans="1:11" x14ac:dyDescent="0.2">
      <c r="A1109"/>
      <c r="K1109" s="4"/>
    </row>
    <row r="1110" spans="1:11" x14ac:dyDescent="0.2">
      <c r="A1110"/>
      <c r="K1110" s="4"/>
    </row>
    <row r="1111" spans="1:11" x14ac:dyDescent="0.2">
      <c r="A1111"/>
      <c r="K1111" s="4"/>
    </row>
    <row r="1112" spans="1:11" x14ac:dyDescent="0.2">
      <c r="A1112"/>
      <c r="K1112" s="4"/>
    </row>
    <row r="1113" spans="1:11" x14ac:dyDescent="0.2">
      <c r="A1113"/>
      <c r="K1113" s="4"/>
    </row>
    <row r="1114" spans="1:11" x14ac:dyDescent="0.2">
      <c r="A1114"/>
      <c r="K1114" s="4"/>
    </row>
    <row r="1115" spans="1:11" x14ac:dyDescent="0.2">
      <c r="A1115"/>
      <c r="K1115" s="4"/>
    </row>
    <row r="1116" spans="1:11" x14ac:dyDescent="0.2">
      <c r="A1116"/>
      <c r="K1116" s="4"/>
    </row>
    <row r="1117" spans="1:11" x14ac:dyDescent="0.2">
      <c r="A1117"/>
      <c r="K1117" s="4"/>
    </row>
    <row r="1118" spans="1:11" x14ac:dyDescent="0.2">
      <c r="A1118"/>
      <c r="K1118" s="4"/>
    </row>
    <row r="1119" spans="1:11" x14ac:dyDescent="0.2">
      <c r="A1119"/>
      <c r="K1119" s="4"/>
    </row>
    <row r="1120" spans="1:11" x14ac:dyDescent="0.2">
      <c r="A1120"/>
      <c r="K1120" s="4"/>
    </row>
    <row r="1121" spans="1:11" x14ac:dyDescent="0.2">
      <c r="A1121"/>
      <c r="K1121" s="4"/>
    </row>
    <row r="1122" spans="1:11" x14ac:dyDescent="0.2">
      <c r="A1122"/>
      <c r="K1122" s="4"/>
    </row>
    <row r="1123" spans="1:11" x14ac:dyDescent="0.2">
      <c r="A1123"/>
      <c r="K1123" s="4"/>
    </row>
    <row r="1124" spans="1:11" x14ac:dyDescent="0.2">
      <c r="A1124"/>
      <c r="K1124" s="4"/>
    </row>
    <row r="1125" spans="1:11" x14ac:dyDescent="0.2">
      <c r="A1125"/>
      <c r="K1125" s="4"/>
    </row>
    <row r="1126" spans="1:11" x14ac:dyDescent="0.2">
      <c r="A1126"/>
      <c r="K1126" s="4"/>
    </row>
    <row r="1127" spans="1:11" x14ac:dyDescent="0.2">
      <c r="A1127"/>
      <c r="K1127" s="4"/>
    </row>
    <row r="1128" spans="1:11" x14ac:dyDescent="0.2">
      <c r="A1128"/>
      <c r="K1128" s="4"/>
    </row>
    <row r="1129" spans="1:11" x14ac:dyDescent="0.2">
      <c r="A1129"/>
      <c r="K1129" s="4"/>
    </row>
    <row r="1130" spans="1:11" x14ac:dyDescent="0.2">
      <c r="A1130"/>
      <c r="K1130" s="4"/>
    </row>
    <row r="1131" spans="1:11" x14ac:dyDescent="0.2">
      <c r="A1131"/>
      <c r="K1131" s="4"/>
    </row>
    <row r="1132" spans="1:11" x14ac:dyDescent="0.2">
      <c r="A1132"/>
      <c r="K1132" s="4"/>
    </row>
    <row r="1133" spans="1:11" x14ac:dyDescent="0.2">
      <c r="A1133"/>
      <c r="K1133" s="4"/>
    </row>
    <row r="1134" spans="1:11" x14ac:dyDescent="0.2">
      <c r="A1134"/>
      <c r="K1134" s="4"/>
    </row>
    <row r="1135" spans="1:11" x14ac:dyDescent="0.2">
      <c r="A1135"/>
      <c r="K1135" s="4"/>
    </row>
    <row r="1136" spans="1:11" x14ac:dyDescent="0.2">
      <c r="A1136"/>
      <c r="K1136" s="4"/>
    </row>
    <row r="1137" spans="1:11" x14ac:dyDescent="0.2">
      <c r="A1137"/>
      <c r="K1137" s="4"/>
    </row>
    <row r="1138" spans="1:11" x14ac:dyDescent="0.2">
      <c r="A1138"/>
      <c r="K1138" s="4"/>
    </row>
    <row r="1139" spans="1:11" x14ac:dyDescent="0.2">
      <c r="A1139"/>
      <c r="K1139" s="4"/>
    </row>
    <row r="1140" spans="1:11" x14ac:dyDescent="0.2">
      <c r="A1140"/>
      <c r="K1140" s="4"/>
    </row>
    <row r="1141" spans="1:11" x14ac:dyDescent="0.2">
      <c r="A1141"/>
      <c r="K1141" s="4"/>
    </row>
    <row r="1142" spans="1:11" x14ac:dyDescent="0.2">
      <c r="A1142"/>
      <c r="K1142" s="4"/>
    </row>
    <row r="1143" spans="1:11" x14ac:dyDescent="0.2">
      <c r="A1143"/>
      <c r="K1143" s="4"/>
    </row>
    <row r="1144" spans="1:11" x14ac:dyDescent="0.2">
      <c r="A1144"/>
      <c r="K1144" s="4"/>
    </row>
    <row r="1145" spans="1:11" x14ac:dyDescent="0.2">
      <c r="A1145"/>
      <c r="K1145" s="4"/>
    </row>
    <row r="1146" spans="1:11" x14ac:dyDescent="0.2">
      <c r="A1146"/>
      <c r="K1146" s="4"/>
    </row>
    <row r="1147" spans="1:11" x14ac:dyDescent="0.2">
      <c r="A1147"/>
      <c r="K1147" s="4"/>
    </row>
    <row r="1148" spans="1:11" x14ac:dyDescent="0.2">
      <c r="A1148"/>
      <c r="K1148" s="4"/>
    </row>
    <row r="1149" spans="1:11" x14ac:dyDescent="0.2">
      <c r="A1149"/>
      <c r="K1149" s="4"/>
    </row>
    <row r="1150" spans="1:11" x14ac:dyDescent="0.2">
      <c r="A1150"/>
      <c r="K1150" s="4"/>
    </row>
    <row r="1151" spans="1:11" x14ac:dyDescent="0.2">
      <c r="A1151"/>
      <c r="K1151" s="4"/>
    </row>
    <row r="1152" spans="1:11" x14ac:dyDescent="0.2">
      <c r="A1152"/>
      <c r="K1152" s="4"/>
    </row>
    <row r="1153" spans="1:11" x14ac:dyDescent="0.2">
      <c r="A1153"/>
      <c r="K1153" s="4"/>
    </row>
    <row r="1154" spans="1:11" x14ac:dyDescent="0.2">
      <c r="A1154"/>
      <c r="K1154" s="4"/>
    </row>
    <row r="1155" spans="1:11" x14ac:dyDescent="0.2">
      <c r="A1155"/>
      <c r="K1155" s="4"/>
    </row>
    <row r="1156" spans="1:11" x14ac:dyDescent="0.2">
      <c r="A1156"/>
      <c r="K1156" s="4"/>
    </row>
    <row r="1157" spans="1:11" x14ac:dyDescent="0.2">
      <c r="A1157"/>
      <c r="K1157" s="4"/>
    </row>
    <row r="1158" spans="1:11" x14ac:dyDescent="0.2">
      <c r="A1158"/>
      <c r="K1158" s="4"/>
    </row>
    <row r="1159" spans="1:11" x14ac:dyDescent="0.2">
      <c r="A1159"/>
      <c r="K1159" s="4"/>
    </row>
    <row r="1160" spans="1:11" x14ac:dyDescent="0.2">
      <c r="A1160"/>
      <c r="K1160" s="4"/>
    </row>
    <row r="1161" spans="1:11" x14ac:dyDescent="0.2">
      <c r="A1161"/>
      <c r="K1161" s="4"/>
    </row>
    <row r="1162" spans="1:11" x14ac:dyDescent="0.2">
      <c r="A1162"/>
      <c r="K1162" s="4"/>
    </row>
    <row r="1163" spans="1:11" x14ac:dyDescent="0.2">
      <c r="A1163"/>
      <c r="K1163" s="4"/>
    </row>
    <row r="1164" spans="1:11" x14ac:dyDescent="0.2">
      <c r="A1164"/>
      <c r="K1164" s="4"/>
    </row>
    <row r="1165" spans="1:11" x14ac:dyDescent="0.2">
      <c r="A1165"/>
      <c r="K1165" s="4"/>
    </row>
    <row r="1166" spans="1:11" x14ac:dyDescent="0.2">
      <c r="A1166"/>
      <c r="K1166" s="4"/>
    </row>
    <row r="1167" spans="1:11" x14ac:dyDescent="0.2">
      <c r="A1167"/>
      <c r="K1167" s="4"/>
    </row>
    <row r="1168" spans="1:11" x14ac:dyDescent="0.2">
      <c r="A1168"/>
      <c r="K1168" s="4"/>
    </row>
    <row r="1169" spans="1:11" x14ac:dyDescent="0.2">
      <c r="A1169"/>
      <c r="K1169" s="4"/>
    </row>
    <row r="1170" spans="1:11" x14ac:dyDescent="0.2">
      <c r="A1170"/>
      <c r="K1170" s="4"/>
    </row>
    <row r="1171" spans="1:11" x14ac:dyDescent="0.2">
      <c r="A1171"/>
      <c r="K1171" s="4"/>
    </row>
    <row r="1172" spans="1:11" x14ac:dyDescent="0.2">
      <c r="A1172"/>
      <c r="K1172" s="4"/>
    </row>
    <row r="1173" spans="1:11" x14ac:dyDescent="0.2">
      <c r="A1173"/>
      <c r="K1173" s="4"/>
    </row>
    <row r="1174" spans="1:11" x14ac:dyDescent="0.2">
      <c r="A1174"/>
      <c r="K1174" s="4"/>
    </row>
    <row r="1175" spans="1:11" x14ac:dyDescent="0.2">
      <c r="A1175"/>
      <c r="K1175" s="4"/>
    </row>
    <row r="1176" spans="1:11" x14ac:dyDescent="0.2">
      <c r="A1176"/>
      <c r="K1176" s="4"/>
    </row>
    <row r="1177" spans="1:11" x14ac:dyDescent="0.2">
      <c r="A1177"/>
      <c r="K1177" s="4"/>
    </row>
    <row r="1178" spans="1:11" x14ac:dyDescent="0.2">
      <c r="A1178"/>
      <c r="K1178" s="4"/>
    </row>
    <row r="1179" spans="1:11" x14ac:dyDescent="0.2">
      <c r="A1179"/>
      <c r="K1179" s="4"/>
    </row>
    <row r="1180" spans="1:11" x14ac:dyDescent="0.2">
      <c r="A1180"/>
      <c r="K1180" s="4"/>
    </row>
    <row r="1181" spans="1:11" x14ac:dyDescent="0.2">
      <c r="A1181"/>
      <c r="K1181" s="4"/>
    </row>
    <row r="1182" spans="1:11" x14ac:dyDescent="0.2">
      <c r="A1182"/>
      <c r="K1182" s="4"/>
    </row>
    <row r="1183" spans="1:11" x14ac:dyDescent="0.2">
      <c r="A1183"/>
      <c r="K1183" s="4"/>
    </row>
    <row r="1184" spans="1:11" x14ac:dyDescent="0.2">
      <c r="A1184"/>
      <c r="K1184" s="4"/>
    </row>
    <row r="1185" spans="1:11" x14ac:dyDescent="0.2">
      <c r="A1185"/>
      <c r="K1185" s="4"/>
    </row>
    <row r="1186" spans="1:11" x14ac:dyDescent="0.2">
      <c r="A1186"/>
      <c r="K1186" s="4"/>
    </row>
    <row r="1187" spans="1:11" x14ac:dyDescent="0.2">
      <c r="A1187"/>
      <c r="K1187" s="4"/>
    </row>
    <row r="1188" spans="1:11" x14ac:dyDescent="0.2">
      <c r="A1188"/>
      <c r="K1188" s="4"/>
    </row>
    <row r="1189" spans="1:11" x14ac:dyDescent="0.2">
      <c r="A1189"/>
      <c r="K1189" s="4"/>
    </row>
    <row r="1190" spans="1:11" x14ac:dyDescent="0.2">
      <c r="A1190"/>
      <c r="K1190" s="4"/>
    </row>
    <row r="1191" spans="1:11" x14ac:dyDescent="0.2">
      <c r="A1191"/>
      <c r="K1191" s="4"/>
    </row>
    <row r="1192" spans="1:11" x14ac:dyDescent="0.2">
      <c r="A1192"/>
      <c r="K1192" s="4"/>
    </row>
    <row r="1193" spans="1:11" x14ac:dyDescent="0.2">
      <c r="A1193"/>
      <c r="K1193" s="4"/>
    </row>
    <row r="1194" spans="1:11" x14ac:dyDescent="0.2">
      <c r="A1194"/>
      <c r="K1194" s="4"/>
    </row>
    <row r="1195" spans="1:11" x14ac:dyDescent="0.2">
      <c r="A1195"/>
      <c r="K1195" s="4"/>
    </row>
    <row r="1196" spans="1:11" x14ac:dyDescent="0.2">
      <c r="A1196"/>
      <c r="K1196" s="4"/>
    </row>
    <row r="1197" spans="1:11" x14ac:dyDescent="0.2">
      <c r="A1197"/>
      <c r="K1197" s="4"/>
    </row>
    <row r="1198" spans="1:11" x14ac:dyDescent="0.2">
      <c r="A1198"/>
      <c r="K1198" s="4"/>
    </row>
    <row r="1199" spans="1:11" x14ac:dyDescent="0.2">
      <c r="A1199"/>
      <c r="K1199" s="4"/>
    </row>
    <row r="1200" spans="1:11" x14ac:dyDescent="0.2">
      <c r="A1200"/>
      <c r="K1200" s="4"/>
    </row>
    <row r="1201" spans="1:11" x14ac:dyDescent="0.2">
      <c r="A1201"/>
      <c r="K1201" s="4"/>
    </row>
    <row r="1202" spans="1:11" x14ac:dyDescent="0.2">
      <c r="A1202"/>
      <c r="K1202" s="4"/>
    </row>
    <row r="1203" spans="1:11" x14ac:dyDescent="0.2">
      <c r="A1203"/>
      <c r="K1203" s="4"/>
    </row>
    <row r="1204" spans="1:11" x14ac:dyDescent="0.2">
      <c r="A1204"/>
      <c r="K1204" s="4"/>
    </row>
    <row r="1205" spans="1:11" x14ac:dyDescent="0.2">
      <c r="A1205"/>
      <c r="K1205" s="4"/>
    </row>
    <row r="1206" spans="1:11" x14ac:dyDescent="0.2">
      <c r="A1206"/>
      <c r="K1206" s="4"/>
    </row>
    <row r="1207" spans="1:11" x14ac:dyDescent="0.2">
      <c r="A1207"/>
      <c r="K1207" s="4"/>
    </row>
    <row r="1208" spans="1:11" x14ac:dyDescent="0.2">
      <c r="A1208"/>
      <c r="K1208" s="4"/>
    </row>
    <row r="1209" spans="1:11" x14ac:dyDescent="0.2">
      <c r="A1209"/>
      <c r="K1209" s="4"/>
    </row>
    <row r="1210" spans="1:11" x14ac:dyDescent="0.2">
      <c r="A1210"/>
      <c r="K1210" s="4"/>
    </row>
    <row r="1211" spans="1:11" x14ac:dyDescent="0.2">
      <c r="A1211"/>
      <c r="K1211" s="4"/>
    </row>
    <row r="1212" spans="1:11" x14ac:dyDescent="0.2">
      <c r="A1212"/>
      <c r="K1212" s="4"/>
    </row>
    <row r="1213" spans="1:11" x14ac:dyDescent="0.2">
      <c r="A1213"/>
      <c r="K1213" s="4"/>
    </row>
    <row r="1214" spans="1:11" x14ac:dyDescent="0.2">
      <c r="A1214"/>
      <c r="K1214" s="4"/>
    </row>
    <row r="1215" spans="1:11" x14ac:dyDescent="0.2">
      <c r="A1215"/>
      <c r="K1215" s="4"/>
    </row>
    <row r="1216" spans="1:11" x14ac:dyDescent="0.2">
      <c r="A1216"/>
      <c r="K1216" s="4"/>
    </row>
    <row r="1217" spans="1:11" x14ac:dyDescent="0.2">
      <c r="A1217"/>
      <c r="K1217" s="4"/>
    </row>
    <row r="1218" spans="1:11" x14ac:dyDescent="0.2">
      <c r="A1218"/>
      <c r="K1218" s="4"/>
    </row>
    <row r="1219" spans="1:11" x14ac:dyDescent="0.2">
      <c r="A1219"/>
      <c r="K1219" s="4"/>
    </row>
    <row r="1220" spans="1:11" x14ac:dyDescent="0.2">
      <c r="A1220"/>
      <c r="K1220" s="4"/>
    </row>
    <row r="1221" spans="1:11" x14ac:dyDescent="0.2">
      <c r="A1221"/>
      <c r="K1221" s="4"/>
    </row>
    <row r="1222" spans="1:11" x14ac:dyDescent="0.2">
      <c r="A1222"/>
      <c r="K1222" s="4"/>
    </row>
    <row r="1223" spans="1:11" x14ac:dyDescent="0.2">
      <c r="A1223"/>
      <c r="K1223" s="4"/>
    </row>
    <row r="1224" spans="1:11" x14ac:dyDescent="0.2">
      <c r="A1224"/>
      <c r="K1224" s="4"/>
    </row>
    <row r="1225" spans="1:11" x14ac:dyDescent="0.2">
      <c r="A1225"/>
      <c r="K1225" s="4"/>
    </row>
    <row r="1226" spans="1:11" x14ac:dyDescent="0.2">
      <c r="A1226"/>
      <c r="K1226" s="4"/>
    </row>
    <row r="1227" spans="1:11" x14ac:dyDescent="0.2">
      <c r="A1227"/>
      <c r="K1227" s="4"/>
    </row>
    <row r="1228" spans="1:11" x14ac:dyDescent="0.2">
      <c r="A1228"/>
      <c r="K1228" s="4"/>
    </row>
    <row r="1229" spans="1:11" x14ac:dyDescent="0.2">
      <c r="A1229"/>
      <c r="K1229" s="4"/>
    </row>
    <row r="1230" spans="1:11" x14ac:dyDescent="0.2">
      <c r="A1230"/>
      <c r="K1230" s="4"/>
    </row>
  </sheetData>
  <mergeCells count="58">
    <mergeCell ref="A68:E68"/>
    <mergeCell ref="A65:E65"/>
    <mergeCell ref="A67:E67"/>
    <mergeCell ref="A60:E60"/>
    <mergeCell ref="A61:E61"/>
    <mergeCell ref="B28:C28"/>
    <mergeCell ref="A13:D13"/>
    <mergeCell ref="A20:E20"/>
    <mergeCell ref="A66:E66"/>
    <mergeCell ref="D28:E28"/>
    <mergeCell ref="A1:E1"/>
    <mergeCell ref="B3:C3"/>
    <mergeCell ref="B4:C4"/>
    <mergeCell ref="F1:K1"/>
    <mergeCell ref="A54:E54"/>
    <mergeCell ref="A39:E39"/>
    <mergeCell ref="A40:E40"/>
    <mergeCell ref="A49:E49"/>
    <mergeCell ref="A50:E50"/>
    <mergeCell ref="A47:E47"/>
    <mergeCell ref="L1:M1"/>
    <mergeCell ref="A38:E38"/>
    <mergeCell ref="S2:S4"/>
    <mergeCell ref="B15:C15"/>
    <mergeCell ref="B14:C14"/>
    <mergeCell ref="M3:M4"/>
    <mergeCell ref="O3:O4"/>
    <mergeCell ref="L2:M2"/>
    <mergeCell ref="B21:C21"/>
    <mergeCell ref="B22:C22"/>
    <mergeCell ref="A27:E27"/>
    <mergeCell ref="N3:N4"/>
    <mergeCell ref="Q3:Q4"/>
    <mergeCell ref="P3:P4"/>
    <mergeCell ref="L3:L4"/>
    <mergeCell ref="N1:P1"/>
    <mergeCell ref="A48:E48"/>
    <mergeCell ref="A51:E51"/>
    <mergeCell ref="A52:E52"/>
    <mergeCell ref="A53:E53"/>
    <mergeCell ref="D43:E43"/>
    <mergeCell ref="A46:E46"/>
    <mergeCell ref="M42:P46"/>
    <mergeCell ref="U2:U4"/>
    <mergeCell ref="B76:C76"/>
    <mergeCell ref="A55:E55"/>
    <mergeCell ref="A56:E56"/>
    <mergeCell ref="A57:E57"/>
    <mergeCell ref="A58:E58"/>
    <mergeCell ref="A59:E59"/>
    <mergeCell ref="A73:E73"/>
    <mergeCell ref="A71:E71"/>
    <mergeCell ref="A72:E72"/>
    <mergeCell ref="A62:E62"/>
    <mergeCell ref="A63:E63"/>
    <mergeCell ref="A64:E64"/>
    <mergeCell ref="A69:E69"/>
    <mergeCell ref="A70:E70"/>
  </mergeCells>
  <phoneticPr fontId="4" type="noConversion"/>
  <hyperlinks>
    <hyperlink ref="B85" r:id="rId1" xr:uid="{7C69AFFB-695F-40BA-BB3C-B9257ABD0AC0}"/>
    <hyperlink ref="B86" r:id="rId2" xr:uid="{8555F169-05DC-4F82-AD4E-63D153A2AFBC}"/>
    <hyperlink ref="B87" r:id="rId3" xr:uid="{E167171E-A49D-4A14-BD94-AE438A314877}"/>
  </hyperlinks>
  <printOptions horizontalCentered="1" verticalCentered="1" gridLines="1"/>
  <pageMargins left="0" right="0" top="1" bottom="1" header="0.5" footer="0.5"/>
  <pageSetup scale="42" orientation="portrait" r:id="rId4"/>
  <headerFooter alignWithMargins="0">
    <oddFooter>&amp;L&amp;F
&amp;A&amp;R&amp;D
&amp;T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1A7C-9557-415E-9B97-6673FD3CC044}">
  <sheetPr>
    <pageSetUpPr fitToPage="1"/>
  </sheetPr>
  <dimension ref="A1:R29"/>
  <sheetViews>
    <sheetView workbookViewId="0">
      <selection activeCell="A3" sqref="A3"/>
    </sheetView>
  </sheetViews>
  <sheetFormatPr defaultColWidth="8.85546875" defaultRowHeight="12.75" x14ac:dyDescent="0.2"/>
  <cols>
    <col min="1" max="1" width="24" style="114" bestFit="1" customWidth="1"/>
    <col min="2" max="2" width="23" style="114" customWidth="1"/>
    <col min="3" max="3" width="19.85546875" style="114" customWidth="1"/>
    <col min="4" max="4" width="16.42578125" style="114" bestFit="1" customWidth="1"/>
    <col min="5" max="5" width="17" style="114" customWidth="1"/>
    <col min="6" max="6" width="13" style="114" customWidth="1"/>
    <col min="7" max="7" width="25.28515625" style="114" customWidth="1"/>
    <col min="8" max="8" width="23.140625" style="114" customWidth="1"/>
    <col min="9" max="9" width="20.140625" style="114" bestFit="1" customWidth="1"/>
    <col min="10" max="10" width="19.42578125" style="114" customWidth="1"/>
    <col min="11" max="11" width="13.7109375" style="114" bestFit="1" customWidth="1"/>
    <col min="12" max="12" width="2.42578125" style="114" customWidth="1"/>
    <col min="13" max="13" width="13.28515625" style="114" customWidth="1"/>
    <col min="14" max="14" width="14.85546875" style="114" customWidth="1"/>
    <col min="15" max="16384" width="8.85546875" style="114"/>
  </cols>
  <sheetData>
    <row r="1" spans="1:18" ht="18" x14ac:dyDescent="0.25">
      <c r="A1" s="113" t="s">
        <v>87</v>
      </c>
    </row>
    <row r="3" spans="1:18" s="115" customFormat="1" ht="38.25" x14ac:dyDescent="0.2">
      <c r="B3" s="116"/>
      <c r="C3" s="117" t="s">
        <v>88</v>
      </c>
      <c r="D3" s="117" t="s">
        <v>89</v>
      </c>
      <c r="E3" s="117" t="s">
        <v>90</v>
      </c>
      <c r="F3" s="117" t="s">
        <v>91</v>
      </c>
      <c r="G3" s="117" t="s">
        <v>92</v>
      </c>
      <c r="H3" s="155" t="s">
        <v>123</v>
      </c>
      <c r="I3" s="155" t="s">
        <v>124</v>
      </c>
      <c r="J3" s="117" t="s">
        <v>93</v>
      </c>
      <c r="K3" s="118" t="s">
        <v>94</v>
      </c>
      <c r="L3" s="119"/>
      <c r="M3" s="120" t="s">
        <v>95</v>
      </c>
      <c r="N3" s="120" t="s">
        <v>96</v>
      </c>
    </row>
    <row r="4" spans="1:18" x14ac:dyDescent="0.2">
      <c r="A4" s="229" t="s">
        <v>97</v>
      </c>
      <c r="B4" s="121" t="s">
        <v>98</v>
      </c>
      <c r="C4" s="20"/>
      <c r="E4" s="20"/>
      <c r="G4" s="20"/>
      <c r="H4" s="156">
        <f>N4*M4</f>
        <v>0</v>
      </c>
      <c r="I4" s="20"/>
      <c r="K4" s="122"/>
      <c r="M4" s="168"/>
      <c r="N4" s="154"/>
      <c r="O4" s="114" t="s">
        <v>99</v>
      </c>
    </row>
    <row r="5" spans="1:18" x14ac:dyDescent="0.2">
      <c r="A5" s="229"/>
      <c r="B5" s="121" t="s">
        <v>100</v>
      </c>
      <c r="C5" s="123"/>
      <c r="E5" s="123"/>
      <c r="G5" s="123"/>
      <c r="H5" s="156">
        <f>N5*M5</f>
        <v>0</v>
      </c>
      <c r="I5" s="20"/>
      <c r="K5" s="122"/>
      <c r="M5" s="168"/>
      <c r="N5" s="154"/>
      <c r="O5" s="114" t="s">
        <v>99</v>
      </c>
    </row>
    <row r="6" spans="1:18" x14ac:dyDescent="0.2">
      <c r="A6" s="229"/>
      <c r="B6" s="121" t="s">
        <v>101</v>
      </c>
      <c r="C6" s="20"/>
      <c r="E6" s="20"/>
      <c r="G6" s="20"/>
      <c r="H6" s="156">
        <f>N6*M6</f>
        <v>0</v>
      </c>
      <c r="I6" s="20"/>
      <c r="K6" s="122"/>
      <c r="M6" s="168"/>
      <c r="N6" s="154"/>
      <c r="O6" s="114" t="s">
        <v>99</v>
      </c>
    </row>
    <row r="7" spans="1:18" x14ac:dyDescent="0.2">
      <c r="A7" s="229"/>
      <c r="B7" s="121" t="s">
        <v>102</v>
      </c>
      <c r="C7" s="20"/>
      <c r="E7" s="20"/>
      <c r="G7" s="20"/>
      <c r="H7" s="156">
        <f>N7*M7</f>
        <v>0</v>
      </c>
      <c r="I7" s="20"/>
      <c r="K7" s="122"/>
      <c r="M7" s="168"/>
      <c r="N7" s="154"/>
      <c r="O7" s="114" t="s">
        <v>99</v>
      </c>
    </row>
    <row r="8" spans="1:18" x14ac:dyDescent="0.2">
      <c r="A8" s="229"/>
      <c r="B8" s="124" t="s">
        <v>103</v>
      </c>
      <c r="C8" s="125"/>
      <c r="D8" s="126"/>
      <c r="E8" s="125"/>
      <c r="F8" s="126"/>
      <c r="G8" s="125"/>
      <c r="H8" s="157">
        <f>N8*M8</f>
        <v>0</v>
      </c>
      <c r="I8" s="125"/>
      <c r="J8" s="126"/>
      <c r="K8" s="127"/>
      <c r="M8" s="168"/>
      <c r="N8" s="154"/>
      <c r="O8" s="114" t="s">
        <v>99</v>
      </c>
    </row>
    <row r="10" spans="1:18" x14ac:dyDescent="0.2">
      <c r="M10" s="128"/>
    </row>
    <row r="11" spans="1:18" s="129" customFormat="1" ht="25.5" customHeight="1" x14ac:dyDescent="0.2">
      <c r="B11" s="130"/>
      <c r="C11" s="131" t="s">
        <v>104</v>
      </c>
      <c r="D11" s="117" t="s">
        <v>105</v>
      </c>
      <c r="E11" s="117" t="s">
        <v>106</v>
      </c>
      <c r="F11" s="117" t="s">
        <v>107</v>
      </c>
      <c r="G11" s="155" t="s">
        <v>125</v>
      </c>
      <c r="H11" s="155" t="s">
        <v>124</v>
      </c>
      <c r="I11" s="132" t="s">
        <v>108</v>
      </c>
      <c r="J11" s="132" t="s">
        <v>126</v>
      </c>
      <c r="M11" s="230" t="s">
        <v>109</v>
      </c>
      <c r="N11" s="232" t="s">
        <v>110</v>
      </c>
      <c r="O11" s="232"/>
      <c r="P11" s="232"/>
      <c r="Q11" s="232"/>
      <c r="R11" s="233"/>
    </row>
    <row r="12" spans="1:18" ht="17.25" customHeight="1" x14ac:dyDescent="0.2">
      <c r="B12" s="130"/>
      <c r="C12" s="121" t="str">
        <f>B4</f>
        <v>Location A:</v>
      </c>
      <c r="D12" s="158">
        <f>C4*D4</f>
        <v>0</v>
      </c>
      <c r="E12" s="159">
        <f>E4*F4</f>
        <v>0</v>
      </c>
      <c r="F12" s="159">
        <f>G4</f>
        <v>0</v>
      </c>
      <c r="G12" s="160" t="e">
        <f>H4/K4</f>
        <v>#DIV/0!</v>
      </c>
      <c r="H12" s="161">
        <f>I4</f>
        <v>0</v>
      </c>
      <c r="I12" s="162" t="e">
        <f>SUM(D12:H12)</f>
        <v>#DIV/0!</v>
      </c>
      <c r="J12" s="163" t="e">
        <f>I12*J4*K4</f>
        <v>#DIV/0!</v>
      </c>
      <c r="M12" s="231"/>
      <c r="N12" s="234"/>
      <c r="O12" s="234"/>
      <c r="P12" s="234"/>
      <c r="Q12" s="234"/>
      <c r="R12" s="235"/>
    </row>
    <row r="13" spans="1:18" x14ac:dyDescent="0.2">
      <c r="B13" s="130"/>
      <c r="C13" s="121" t="str">
        <f t="shared" ref="C13:C15" si="0">B5</f>
        <v>Location B:</v>
      </c>
      <c r="D13" s="158">
        <f>C5*D5</f>
        <v>0</v>
      </c>
      <c r="E13" s="159">
        <f>E5*F5</f>
        <v>0</v>
      </c>
      <c r="F13" s="159">
        <f>G5</f>
        <v>0</v>
      </c>
      <c r="G13" s="158" t="e">
        <f>H5/K5</f>
        <v>#DIV/0!</v>
      </c>
      <c r="H13" s="161">
        <f t="shared" ref="H13:H16" si="1">I5</f>
        <v>0</v>
      </c>
      <c r="I13" s="162" t="e">
        <f t="shared" ref="I13:I15" si="2">SUM(D13:H13)</f>
        <v>#DIV/0!</v>
      </c>
      <c r="J13" s="162" t="e">
        <f>I13*J5*K5</f>
        <v>#DIV/0!</v>
      </c>
    </row>
    <row r="14" spans="1:18" x14ac:dyDescent="0.2">
      <c r="C14" s="121" t="str">
        <f t="shared" si="0"/>
        <v>Location C:</v>
      </c>
      <c r="D14" s="158">
        <f>C6*D6</f>
        <v>0</v>
      </c>
      <c r="E14" s="159">
        <f>E6*F6</f>
        <v>0</v>
      </c>
      <c r="F14" s="159">
        <f>G6</f>
        <v>0</v>
      </c>
      <c r="G14" s="158" t="e">
        <f>H6/K6</f>
        <v>#DIV/0!</v>
      </c>
      <c r="H14" s="161">
        <f t="shared" si="1"/>
        <v>0</v>
      </c>
      <c r="I14" s="162" t="e">
        <f t="shared" si="2"/>
        <v>#DIV/0!</v>
      </c>
      <c r="J14" s="162" t="e">
        <f>I14*J6*K6</f>
        <v>#DIV/0!</v>
      </c>
    </row>
    <row r="15" spans="1:18" x14ac:dyDescent="0.2">
      <c r="C15" s="121" t="str">
        <f t="shared" si="0"/>
        <v>Location D:</v>
      </c>
      <c r="D15" s="158">
        <f>C7*D7</f>
        <v>0</v>
      </c>
      <c r="E15" s="159">
        <f>E7*F7</f>
        <v>0</v>
      </c>
      <c r="F15" s="159">
        <f>G7</f>
        <v>0</v>
      </c>
      <c r="G15" s="158" t="e">
        <f>H7/K7</f>
        <v>#DIV/0!</v>
      </c>
      <c r="H15" s="161">
        <f t="shared" si="1"/>
        <v>0</v>
      </c>
      <c r="I15" s="162" t="e">
        <f t="shared" si="2"/>
        <v>#DIV/0!</v>
      </c>
      <c r="J15" s="162" t="e">
        <f>I15*J7*K7</f>
        <v>#DIV/0!</v>
      </c>
    </row>
    <row r="16" spans="1:18" x14ac:dyDescent="0.2">
      <c r="C16" s="124" t="str">
        <f>B8</f>
        <v>Location E:</v>
      </c>
      <c r="D16" s="164">
        <f>C8*D8</f>
        <v>0</v>
      </c>
      <c r="E16" s="165">
        <f>E8*F8</f>
        <v>0</v>
      </c>
      <c r="F16" s="165">
        <f>G8</f>
        <v>0</v>
      </c>
      <c r="G16" s="164" t="e">
        <f>H8/K8</f>
        <v>#DIV/0!</v>
      </c>
      <c r="H16" s="166">
        <f t="shared" si="1"/>
        <v>0</v>
      </c>
      <c r="I16" s="167" t="e">
        <f>SUM(D16:H16)</f>
        <v>#DIV/0!</v>
      </c>
      <c r="J16" s="167" t="e">
        <f>I16*J8*K8</f>
        <v>#DIV/0!</v>
      </c>
    </row>
    <row r="21" spans="1:4" x14ac:dyDescent="0.2">
      <c r="A21" s="129" t="s">
        <v>111</v>
      </c>
      <c r="D21" s="128" t="s">
        <v>112</v>
      </c>
    </row>
    <row r="23" spans="1:4" x14ac:dyDescent="0.2">
      <c r="A23" s="129" t="s">
        <v>113</v>
      </c>
      <c r="D23" s="128" t="s">
        <v>114</v>
      </c>
    </row>
    <row r="25" spans="1:4" x14ac:dyDescent="0.2">
      <c r="A25" s="129" t="s">
        <v>115</v>
      </c>
      <c r="D25" s="128" t="s">
        <v>116</v>
      </c>
    </row>
    <row r="27" spans="1:4" x14ac:dyDescent="0.2">
      <c r="A27" s="129" t="s">
        <v>117</v>
      </c>
      <c r="D27" s="128" t="s">
        <v>118</v>
      </c>
    </row>
    <row r="29" spans="1:4" x14ac:dyDescent="0.2">
      <c r="A29" s="129" t="s">
        <v>119</v>
      </c>
      <c r="D29" s="128" t="s">
        <v>120</v>
      </c>
    </row>
  </sheetData>
  <mergeCells count="3">
    <mergeCell ref="A4:A8"/>
    <mergeCell ref="M11:M12"/>
    <mergeCell ref="N11:R12"/>
  </mergeCells>
  <hyperlinks>
    <hyperlink ref="N11" r:id="rId1" xr:uid="{426A8BDC-A45F-40BD-A156-3B1EAD8AF954}"/>
    <hyperlink ref="D21" r:id="rId2" xr:uid="{16A3F7A4-7C33-42C5-AC71-92DBEF92F6FD}"/>
    <hyperlink ref="D23" r:id="rId3" xr:uid="{4D36F601-C09F-49E3-9080-FAEF0D112F6E}"/>
    <hyperlink ref="D25" r:id="rId4" xr:uid="{71B56A59-11B8-4965-B44C-87A4B081E7A0}"/>
    <hyperlink ref="D27" r:id="rId5" xr:uid="{580A24FE-1BFC-41D8-9DCF-3E5F0F862B09}"/>
    <hyperlink ref="D29" r:id="rId6" xr:uid="{DE9C1A12-043B-47B7-8913-5FB7AD2F5245}"/>
  </hyperlinks>
  <printOptions horizontalCentered="1" verticalCentered="1" gridLines="1"/>
  <pageMargins left="0" right="0" top="1" bottom="1" header="0.5" footer="0.5"/>
  <pageSetup scale="81" orientation="portrait" r:id="rId7"/>
  <headerFooter alignWithMargins="0">
    <oddHeader>&amp;LPS 00
proj 000</oddHeader>
    <oddFooter>&amp;L&amp;F
&amp;A&amp;R&amp;D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 Budget</vt:lpstr>
      <vt:lpstr>Travel Budget</vt:lpstr>
      <vt:lpstr>'Proposal Budget'!Print_Area</vt:lpstr>
      <vt:lpstr>'Travel Budget'!Print_Area</vt:lpstr>
    </vt:vector>
  </TitlesOfParts>
  <Manager/>
  <Company>Universtity of Missouri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beaudoina@missouri.edu</dc:creator>
  <cp:keywords/>
  <dc:description/>
  <cp:lastModifiedBy>Beaudoin, Alysia</cp:lastModifiedBy>
  <cp:revision/>
  <dcterms:created xsi:type="dcterms:W3CDTF">2001-10-17T18:20:40Z</dcterms:created>
  <dcterms:modified xsi:type="dcterms:W3CDTF">2025-04-17T14:21:42Z</dcterms:modified>
  <cp:category/>
  <cp:contentStatus/>
</cp:coreProperties>
</file>